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24" sheetId="5" r:id="rId1"/>
  </sheets>
  <definedNames>
    <definedName name="_xlnm.Print_Area" localSheetId="0">'2024'!$A$1:$F$32</definedName>
  </definedNames>
  <calcPr calcId="145621"/>
</workbook>
</file>

<file path=xl/calcChain.xml><?xml version="1.0" encoding="utf-8"?>
<calcChain xmlns="http://schemas.openxmlformats.org/spreadsheetml/2006/main">
  <c r="F15" i="5" l="1"/>
  <c r="F16" i="5"/>
  <c r="F13" i="5"/>
  <c r="F12" i="5"/>
  <c r="F22" i="5" l="1"/>
  <c r="F19" i="5" l="1"/>
  <c r="F18" i="5"/>
  <c r="F31" i="5" l="1"/>
  <c r="F27" i="5"/>
  <c r="F32" i="5" l="1"/>
</calcChain>
</file>

<file path=xl/sharedStrings.xml><?xml version="1.0" encoding="utf-8"?>
<sst xmlns="http://schemas.openxmlformats.org/spreadsheetml/2006/main" count="32" uniqueCount="32">
  <si>
    <t xml:space="preserve">                                                                                                                              Приложение № 2</t>
  </si>
  <si>
    <t>Банк/ МФО</t>
  </si>
  <si>
    <t>(тыс. руб)</t>
  </si>
  <si>
    <t>ПАО «Сбербанк»</t>
  </si>
  <si>
    <t>ПАО «Промсвязьбанк»</t>
  </si>
  <si>
    <t>ПАО «Азиатско-Тихоокеанский Банк»</t>
  </si>
  <si>
    <t>ПАО «Связь-Банк»</t>
  </si>
  <si>
    <t>АО «Россельхозбанк»</t>
  </si>
  <si>
    <t>ПАО «Росбанк»</t>
  </si>
  <si>
    <t>ПАО «ВТБ»</t>
  </si>
  <si>
    <t>п/п</t>
  </si>
  <si>
    <t>Фонд развития промышленности Забайкальского края</t>
  </si>
  <si>
    <t>АО «Региональная лизинговая компания Республика Саха (Якутия)»</t>
  </si>
  <si>
    <t xml:space="preserve">                                                                                к Положению о порядке определения размера поручительств планируемых к предоставлению 
в следующем финансовом году и определения допустимого размера убытков</t>
  </si>
  <si>
    <t>ООО «Крона-Банк»</t>
  </si>
  <si>
    <t>АО «МСП Банк»</t>
  </si>
  <si>
    <t>Общий операционный лимит условных обязательств:</t>
  </si>
  <si>
    <t>АО АКБ "Новикомбанк"</t>
  </si>
  <si>
    <t>АО АКБ «Алмазэргиэнбанк»</t>
  </si>
  <si>
    <t>МКК ФПМП Забайкальского края (фонд)</t>
  </si>
  <si>
    <t>ООО МКК ЗМЦ</t>
  </si>
  <si>
    <t xml:space="preserve">МК ФПМП МР «Шилкинский район» </t>
  </si>
  <si>
    <t>МК ФПМП ГП «Город Краснокаменск»</t>
  </si>
  <si>
    <t>МКК Фонд "Первомайский"</t>
  </si>
  <si>
    <t>ФГАУ «Российский фонд технологического развития»</t>
  </si>
  <si>
    <t>ПАО Банк «ФК Открытие»</t>
  </si>
  <si>
    <t>ООО Банк "Фридом Финанс"</t>
  </si>
  <si>
    <t>ООО «Гарантийный фонд Забайкальского края»
Утверждено Приказом № П-1 от 09.01.2024г.</t>
  </si>
  <si>
    <t>Лимит условных обязательств
на 2024 г.</t>
  </si>
  <si>
    <t>Лимит на финансовую организацию по Механизму устанавливается в рамках лимита условных обязательств и не должен превышать 500 000,00 тыс. рублей.</t>
  </si>
  <si>
    <t>55% в соответствии с Перечнем системно значимых кредитных организаций по методике ЦБ</t>
  </si>
  <si>
    <t>Лимит условных обязательств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</si>
</sst>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" fontId="6" fillId="2" borderId="1" xfId="2" applyNumberFormat="1" applyFont="1" applyFill="1" applyBorder="1"/>
    <xf numFmtId="4" fontId="0" fillId="0" borderId="0" xfId="0" applyNumberFormat="1"/>
    <xf numFmtId="4" fontId="8" fillId="2" borderId="0" xfId="2" applyNumberFormat="1" applyFont="1" applyFill="1" applyBorder="1"/>
    <xf numFmtId="43" fontId="0" fillId="0" borderId="0" xfId="0" applyNumberFormat="1"/>
    <xf numFmtId="43" fontId="0" fillId="0" borderId="0" xfId="0" applyNumberFormat="1" applyAlignment="1">
      <alignment horizontal="right"/>
    </xf>
    <xf numFmtId="4" fontId="9" fillId="0" borderId="0" xfId="0" applyNumberFormat="1" applyFont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5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</cellXfs>
  <cellStyles count="3">
    <cellStyle name="Обычный" xfId="0" builtinId="0"/>
    <cellStyle name="Обычный 4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58"/>
  <sheetViews>
    <sheetView tabSelected="1" workbookViewId="0">
      <selection activeCell="G8" sqref="G8"/>
    </sheetView>
  </sheetViews>
  <sheetFormatPr defaultRowHeight="15" x14ac:dyDescent="0.25"/>
  <cols>
    <col min="1" max="1" width="4.28515625" style="3" customWidth="1"/>
    <col min="2" max="2" width="5.140625" style="3" customWidth="1"/>
    <col min="3" max="4" width="9.140625" style="3"/>
    <col min="5" max="5" width="35.85546875" style="3" customWidth="1"/>
    <col min="6" max="6" width="38.28515625" style="4" customWidth="1"/>
    <col min="7" max="16384" width="9.140625" style="3"/>
  </cols>
  <sheetData>
    <row r="1" spans="2:7" ht="15" customHeight="1" x14ac:dyDescent="0.25">
      <c r="B1" s="32" t="s">
        <v>0</v>
      </c>
      <c r="C1" s="32"/>
      <c r="D1" s="32"/>
      <c r="E1" s="32"/>
      <c r="F1" s="32"/>
    </row>
    <row r="2" spans="2:7" ht="51.75" customHeight="1" x14ac:dyDescent="0.25">
      <c r="B2" s="33" t="s">
        <v>13</v>
      </c>
      <c r="C2" s="33"/>
      <c r="D2" s="33"/>
      <c r="E2" s="33"/>
      <c r="F2" s="33"/>
    </row>
    <row r="3" spans="2:7" ht="36" customHeight="1" x14ac:dyDescent="0.25">
      <c r="B3" s="34" t="s">
        <v>27</v>
      </c>
      <c r="C3" s="34"/>
      <c r="D3" s="34"/>
      <c r="E3" s="34"/>
      <c r="F3" s="34"/>
    </row>
    <row r="4" spans="2:7" ht="11.25" customHeight="1" x14ac:dyDescent="0.25">
      <c r="B4" s="35"/>
      <c r="C4" s="35"/>
      <c r="D4" s="35"/>
      <c r="E4" s="35"/>
      <c r="F4" s="35"/>
    </row>
    <row r="5" spans="2:7" ht="11.25" customHeight="1" x14ac:dyDescent="0.25">
      <c r="B5" s="35"/>
      <c r="C5" s="35"/>
      <c r="D5" s="35"/>
      <c r="E5" s="35"/>
      <c r="F5" s="35"/>
    </row>
    <row r="6" spans="2:7" ht="12" customHeight="1" x14ac:dyDescent="0.25">
      <c r="B6" s="31"/>
      <c r="C6" s="31"/>
      <c r="D6" s="31"/>
      <c r="E6" s="31"/>
      <c r="F6" s="31"/>
    </row>
    <row r="7" spans="2:7" ht="32.25" customHeight="1" x14ac:dyDescent="0.25">
      <c r="B7" s="36" t="s">
        <v>28</v>
      </c>
      <c r="C7" s="36"/>
      <c r="D7" s="36"/>
      <c r="E7" s="36"/>
      <c r="F7" s="36"/>
    </row>
    <row r="8" spans="2:7" ht="12" customHeight="1" x14ac:dyDescent="0.25">
      <c r="B8" s="37"/>
      <c r="C8" s="37"/>
      <c r="D8" s="37"/>
      <c r="E8" s="37"/>
      <c r="F8" s="37"/>
    </row>
    <row r="9" spans="2:7" ht="37.5" customHeight="1" x14ac:dyDescent="0.25">
      <c r="B9" s="2" t="s">
        <v>10</v>
      </c>
      <c r="C9" s="38" t="s">
        <v>1</v>
      </c>
      <c r="D9" s="39"/>
      <c r="E9" s="40"/>
      <c r="F9" s="7" t="s">
        <v>31</v>
      </c>
    </row>
    <row r="10" spans="2:7" ht="20.25" customHeight="1" x14ac:dyDescent="0.25">
      <c r="B10" s="8"/>
      <c r="C10" s="41"/>
      <c r="D10" s="42"/>
      <c r="E10" s="43"/>
      <c r="F10" s="5" t="s">
        <v>2</v>
      </c>
    </row>
    <row r="11" spans="2:7" ht="20.25" customHeight="1" x14ac:dyDescent="0.25">
      <c r="B11" s="1">
        <v>1</v>
      </c>
      <c r="C11" s="15" t="s">
        <v>3</v>
      </c>
      <c r="D11" s="16"/>
      <c r="E11" s="17"/>
      <c r="F11" s="9">
        <v>1818217.29</v>
      </c>
      <c r="G11" s="3" t="s">
        <v>30</v>
      </c>
    </row>
    <row r="12" spans="2:7" ht="20.25" customHeight="1" x14ac:dyDescent="0.25">
      <c r="B12" s="1">
        <v>2</v>
      </c>
      <c r="C12" s="15" t="s">
        <v>4</v>
      </c>
      <c r="D12" s="16"/>
      <c r="E12" s="17"/>
      <c r="F12" s="9">
        <f>101809.995-21435+10000+2000+61000</f>
        <v>153374.995</v>
      </c>
    </row>
    <row r="13" spans="2:7" ht="20.25" customHeight="1" x14ac:dyDescent="0.25">
      <c r="B13" s="1">
        <v>3</v>
      </c>
      <c r="C13" s="15" t="s">
        <v>5</v>
      </c>
      <c r="D13" s="16"/>
      <c r="E13" s="17"/>
      <c r="F13" s="9">
        <f>167580-19450+10000+2000+59000</f>
        <v>219130</v>
      </c>
    </row>
    <row r="14" spans="2:7" ht="20.25" customHeight="1" x14ac:dyDescent="0.25">
      <c r="B14" s="1">
        <v>4</v>
      </c>
      <c r="C14" s="15" t="s">
        <v>6</v>
      </c>
      <c r="D14" s="16"/>
      <c r="E14" s="17"/>
      <c r="F14" s="9">
        <v>0</v>
      </c>
    </row>
    <row r="15" spans="2:7" ht="20.25" customHeight="1" x14ac:dyDescent="0.25">
      <c r="B15" s="1">
        <v>5</v>
      </c>
      <c r="C15" s="15" t="s">
        <v>9</v>
      </c>
      <c r="D15" s="16"/>
      <c r="E15" s="17"/>
      <c r="F15" s="9">
        <f>368963.63895-19829.48+10000+35000+5330.21+22144.06+1058.49</f>
        <v>422666.91895000002</v>
      </c>
    </row>
    <row r="16" spans="2:7" ht="20.25" customHeight="1" x14ac:dyDescent="0.25">
      <c r="B16" s="1">
        <v>6</v>
      </c>
      <c r="C16" s="15" t="s">
        <v>7</v>
      </c>
      <c r="D16" s="16"/>
      <c r="E16" s="17"/>
      <c r="F16" s="9">
        <f>123943.7402-24089.96+10000-8300+45000</f>
        <v>146553.78020000001</v>
      </c>
    </row>
    <row r="17" spans="2:6" ht="20.25" customHeight="1" x14ac:dyDescent="0.25">
      <c r="B17" s="1">
        <v>7</v>
      </c>
      <c r="C17" s="15" t="s">
        <v>8</v>
      </c>
      <c r="D17" s="16"/>
      <c r="E17" s="17"/>
      <c r="F17" s="9">
        <v>0</v>
      </c>
    </row>
    <row r="18" spans="2:6" ht="20.25" customHeight="1" x14ac:dyDescent="0.25">
      <c r="B18" s="1">
        <v>8</v>
      </c>
      <c r="C18" s="15" t="s">
        <v>19</v>
      </c>
      <c r="D18" s="16"/>
      <c r="E18" s="17"/>
      <c r="F18" s="9">
        <f>102529.844-6000+15000</f>
        <v>111529.844</v>
      </c>
    </row>
    <row r="19" spans="2:6" ht="20.25" customHeight="1" x14ac:dyDescent="0.25">
      <c r="B19" s="1">
        <v>9</v>
      </c>
      <c r="C19" s="15" t="s">
        <v>20</v>
      </c>
      <c r="D19" s="16"/>
      <c r="E19" s="17"/>
      <c r="F19" s="9">
        <f>52367.41624-3000+12000</f>
        <v>61367.416239999999</v>
      </c>
    </row>
    <row r="20" spans="2:6" ht="20.25" customHeight="1" x14ac:dyDescent="0.25">
      <c r="B20" s="1">
        <v>10</v>
      </c>
      <c r="C20" s="25" t="s">
        <v>14</v>
      </c>
      <c r="D20" s="26"/>
      <c r="E20" s="27"/>
      <c r="F20" s="9">
        <v>0</v>
      </c>
    </row>
    <row r="21" spans="2:6" ht="20.25" customHeight="1" x14ac:dyDescent="0.25">
      <c r="B21" s="1">
        <v>11</v>
      </c>
      <c r="C21" s="22" t="s">
        <v>21</v>
      </c>
      <c r="D21" s="23"/>
      <c r="E21" s="24"/>
      <c r="F21" s="9">
        <v>0</v>
      </c>
    </row>
    <row r="22" spans="2:6" ht="20.25" customHeight="1" x14ac:dyDescent="0.25">
      <c r="B22" s="1">
        <v>12</v>
      </c>
      <c r="C22" s="15" t="s">
        <v>11</v>
      </c>
      <c r="D22" s="16"/>
      <c r="E22" s="17"/>
      <c r="F22" s="9">
        <f>232622.24+2834.93+8300+50000</f>
        <v>293757.17</v>
      </c>
    </row>
    <row r="23" spans="2:6" ht="20.25" customHeight="1" x14ac:dyDescent="0.25">
      <c r="B23" s="1">
        <v>13</v>
      </c>
      <c r="C23" s="28" t="s">
        <v>22</v>
      </c>
      <c r="D23" s="29"/>
      <c r="E23" s="30"/>
      <c r="F23" s="9">
        <v>0</v>
      </c>
    </row>
    <row r="24" spans="2:6" ht="20.25" customHeight="1" x14ac:dyDescent="0.25">
      <c r="B24" s="1">
        <v>14</v>
      </c>
      <c r="C24" s="15" t="s">
        <v>23</v>
      </c>
      <c r="D24" s="16"/>
      <c r="E24" s="17"/>
      <c r="F24" s="9">
        <v>0</v>
      </c>
    </row>
    <row r="25" spans="2:6" ht="20.25" customHeight="1" x14ac:dyDescent="0.25">
      <c r="B25" s="1">
        <v>15</v>
      </c>
      <c r="C25" s="25" t="s">
        <v>24</v>
      </c>
      <c r="D25" s="26"/>
      <c r="E25" s="27"/>
      <c r="F25" s="9">
        <v>25000</v>
      </c>
    </row>
    <row r="26" spans="2:6" ht="27.75" customHeight="1" x14ac:dyDescent="0.25">
      <c r="B26" s="1">
        <v>16</v>
      </c>
      <c r="C26" s="22" t="s">
        <v>12</v>
      </c>
      <c r="D26" s="23"/>
      <c r="E26" s="24"/>
      <c r="F26" s="9">
        <v>0</v>
      </c>
    </row>
    <row r="27" spans="2:6" ht="26.25" customHeight="1" x14ac:dyDescent="0.25">
      <c r="B27" s="1">
        <v>17</v>
      </c>
      <c r="C27" s="15" t="s">
        <v>25</v>
      </c>
      <c r="D27" s="16"/>
      <c r="E27" s="17"/>
      <c r="F27" s="9">
        <f>129878.2-91500</f>
        <v>38378.199999999997</v>
      </c>
    </row>
    <row r="28" spans="2:6" ht="26.25" customHeight="1" x14ac:dyDescent="0.25">
      <c r="B28" s="1">
        <v>18</v>
      </c>
      <c r="C28" s="15" t="s">
        <v>15</v>
      </c>
      <c r="D28" s="16"/>
      <c r="E28" s="17"/>
      <c r="F28" s="9">
        <v>15874</v>
      </c>
    </row>
    <row r="29" spans="2:6" ht="26.25" customHeight="1" x14ac:dyDescent="0.25">
      <c r="B29" s="1">
        <v>19</v>
      </c>
      <c r="C29" s="15" t="s">
        <v>26</v>
      </c>
      <c r="D29" s="16"/>
      <c r="E29" s="17"/>
      <c r="F29" s="9">
        <v>0</v>
      </c>
    </row>
    <row r="30" spans="2:6" ht="23.25" customHeight="1" x14ac:dyDescent="0.25">
      <c r="B30" s="1">
        <v>20</v>
      </c>
      <c r="C30" s="15" t="s">
        <v>17</v>
      </c>
      <c r="D30" s="16"/>
      <c r="E30" s="17"/>
      <c r="F30" s="9">
        <v>0</v>
      </c>
    </row>
    <row r="31" spans="2:6" ht="29.25" customHeight="1" x14ac:dyDescent="0.25">
      <c r="B31" s="1">
        <v>21</v>
      </c>
      <c r="C31" s="15" t="s">
        <v>18</v>
      </c>
      <c r="D31" s="16"/>
      <c r="E31" s="17"/>
      <c r="F31" s="9">
        <f>10521.125-10521.125</f>
        <v>0</v>
      </c>
    </row>
    <row r="32" spans="2:6" ht="15" customHeight="1" x14ac:dyDescent="0.25">
      <c r="B32" s="8"/>
      <c r="C32" s="19" t="s">
        <v>16</v>
      </c>
      <c r="D32" s="20"/>
      <c r="E32" s="21"/>
      <c r="F32" s="6">
        <f>SUM(F11:F31)</f>
        <v>3305849.6143900002</v>
      </c>
    </row>
    <row r="33" spans="2:6" ht="12" customHeight="1" x14ac:dyDescent="0.25">
      <c r="F33" s="11"/>
    </row>
    <row r="34" spans="2:6" x14ac:dyDescent="0.25">
      <c r="B34" s="18" t="s">
        <v>29</v>
      </c>
      <c r="C34" s="18"/>
      <c r="D34" s="18"/>
      <c r="E34" s="18"/>
      <c r="F34" s="18"/>
    </row>
    <row r="35" spans="2:6" x14ac:dyDescent="0.25">
      <c r="B35" s="18"/>
      <c r="C35" s="18"/>
      <c r="D35" s="18"/>
      <c r="E35" s="18"/>
      <c r="F35" s="18"/>
    </row>
    <row r="36" spans="2:6" ht="12.75" customHeight="1" x14ac:dyDescent="0.25">
      <c r="B36" s="18"/>
      <c r="C36" s="18"/>
      <c r="D36" s="18"/>
      <c r="E36" s="18"/>
      <c r="F36" s="18"/>
    </row>
    <row r="37" spans="2:6" x14ac:dyDescent="0.25">
      <c r="F37" s="10"/>
    </row>
    <row r="38" spans="2:6" x14ac:dyDescent="0.25">
      <c r="F38" s="10"/>
    </row>
    <row r="39" spans="2:6" x14ac:dyDescent="0.25">
      <c r="F39" s="14"/>
    </row>
    <row r="40" spans="2:6" x14ac:dyDescent="0.25">
      <c r="F40" s="13"/>
    </row>
    <row r="41" spans="2:6" x14ac:dyDescent="0.25">
      <c r="F41" s="12"/>
    </row>
    <row r="42" spans="2:6" x14ac:dyDescent="0.25">
      <c r="F42" s="3"/>
    </row>
    <row r="43" spans="2:6" x14ac:dyDescent="0.25">
      <c r="F43" s="3"/>
    </row>
    <row r="44" spans="2:6" x14ac:dyDescent="0.25">
      <c r="F44" s="3"/>
    </row>
    <row r="45" spans="2:6" x14ac:dyDescent="0.25">
      <c r="F45" s="3"/>
    </row>
    <row r="46" spans="2:6" x14ac:dyDescent="0.25">
      <c r="F46" s="3"/>
    </row>
    <row r="47" spans="2:6" x14ac:dyDescent="0.25">
      <c r="F47" s="3"/>
    </row>
    <row r="48" spans="2:6" x14ac:dyDescent="0.25">
      <c r="F48" s="3"/>
    </row>
    <row r="49" spans="6:6" x14ac:dyDescent="0.25">
      <c r="F49" s="3"/>
    </row>
    <row r="50" spans="6:6" x14ac:dyDescent="0.25">
      <c r="F50" s="3"/>
    </row>
    <row r="51" spans="6:6" x14ac:dyDescent="0.25">
      <c r="F51" s="3"/>
    </row>
    <row r="52" spans="6:6" x14ac:dyDescent="0.25">
      <c r="F52" s="3"/>
    </row>
    <row r="53" spans="6:6" x14ac:dyDescent="0.25">
      <c r="F53" s="3"/>
    </row>
    <row r="54" spans="6:6" x14ac:dyDescent="0.25">
      <c r="F54" s="3"/>
    </row>
    <row r="55" spans="6:6" x14ac:dyDescent="0.25">
      <c r="F55" s="3"/>
    </row>
    <row r="56" spans="6:6" x14ac:dyDescent="0.25">
      <c r="F56" s="3"/>
    </row>
    <row r="57" spans="6:6" x14ac:dyDescent="0.25">
      <c r="F57" s="3"/>
    </row>
    <row r="58" spans="6:6" x14ac:dyDescent="0.25">
      <c r="F58" s="3"/>
    </row>
    <row r="59" spans="6:6" x14ac:dyDescent="0.25">
      <c r="F59" s="3"/>
    </row>
    <row r="60" spans="6:6" x14ac:dyDescent="0.25">
      <c r="F60" s="3"/>
    </row>
    <row r="61" spans="6:6" x14ac:dyDescent="0.25">
      <c r="F61" s="3"/>
    </row>
    <row r="62" spans="6:6" x14ac:dyDescent="0.25">
      <c r="F62" s="3"/>
    </row>
    <row r="63" spans="6:6" x14ac:dyDescent="0.25">
      <c r="F63" s="3"/>
    </row>
    <row r="64" spans="6:6" x14ac:dyDescent="0.25">
      <c r="F64" s="3"/>
    </row>
    <row r="65" spans="6:6" x14ac:dyDescent="0.25">
      <c r="F65" s="3"/>
    </row>
    <row r="66" spans="6:6" x14ac:dyDescent="0.25">
      <c r="F66" s="3"/>
    </row>
    <row r="67" spans="6:6" x14ac:dyDescent="0.25">
      <c r="F67" s="3"/>
    </row>
    <row r="68" spans="6:6" x14ac:dyDescent="0.25">
      <c r="F68" s="3"/>
    </row>
    <row r="69" spans="6:6" x14ac:dyDescent="0.25">
      <c r="F69" s="3"/>
    </row>
    <row r="70" spans="6:6" x14ac:dyDescent="0.25">
      <c r="F70" s="3"/>
    </row>
    <row r="71" spans="6:6" x14ac:dyDescent="0.25">
      <c r="F71" s="3"/>
    </row>
    <row r="72" spans="6:6" x14ac:dyDescent="0.25">
      <c r="F72" s="3"/>
    </row>
    <row r="73" spans="6:6" x14ac:dyDescent="0.25">
      <c r="F73" s="3"/>
    </row>
    <row r="74" spans="6:6" x14ac:dyDescent="0.25">
      <c r="F74" s="3"/>
    </row>
    <row r="75" spans="6:6" x14ac:dyDescent="0.25">
      <c r="F75" s="3"/>
    </row>
    <row r="76" spans="6:6" x14ac:dyDescent="0.25">
      <c r="F76" s="3"/>
    </row>
    <row r="77" spans="6:6" x14ac:dyDescent="0.25">
      <c r="F77" s="3"/>
    </row>
    <row r="78" spans="6:6" x14ac:dyDescent="0.25">
      <c r="F78" s="3"/>
    </row>
    <row r="79" spans="6:6" x14ac:dyDescent="0.25">
      <c r="F79" s="3"/>
    </row>
    <row r="80" spans="6:6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x14ac:dyDescent="0.25">
      <c r="F147" s="3"/>
    </row>
    <row r="148" spans="6:6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</sheetData>
  <mergeCells count="33">
    <mergeCell ref="B7:F7"/>
    <mergeCell ref="B8:F8"/>
    <mergeCell ref="C9:E9"/>
    <mergeCell ref="C10:E10"/>
    <mergeCell ref="C11:E11"/>
    <mergeCell ref="B6:F6"/>
    <mergeCell ref="B1:F1"/>
    <mergeCell ref="B2:F2"/>
    <mergeCell ref="B3:F3"/>
    <mergeCell ref="B4:F4"/>
    <mergeCell ref="B5:F5"/>
    <mergeCell ref="C19:E19"/>
    <mergeCell ref="C20:E20"/>
    <mergeCell ref="C21:E21"/>
    <mergeCell ref="C22:E22"/>
    <mergeCell ref="C23:E23"/>
    <mergeCell ref="B34:F36"/>
    <mergeCell ref="C24:E24"/>
    <mergeCell ref="C30:E30"/>
    <mergeCell ref="C31:E31"/>
    <mergeCell ref="C32:E32"/>
    <mergeCell ref="C26:E26"/>
    <mergeCell ref="C27:E27"/>
    <mergeCell ref="C25:E25"/>
    <mergeCell ref="C29:E29"/>
    <mergeCell ref="C28:E28"/>
    <mergeCell ref="C15:E15"/>
    <mergeCell ref="C16:E16"/>
    <mergeCell ref="C17:E17"/>
    <mergeCell ref="C18:E18"/>
    <mergeCell ref="C12:E12"/>
    <mergeCell ref="C13:E13"/>
    <mergeCell ref="C14:E1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2024-01-10T07:47:22Z</dcterms:modified>
</cp:coreProperties>
</file>