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20715" windowHeight="9600" activeTab="0"/>
  </bookViews>
  <sheets>
    <sheet name="8.ТЭО" sheetId="1" r:id="rId1"/>
  </sheets>
  <externalReferences>
    <externalReference r:id="rId4"/>
  </externalReferences>
  <definedNames>
    <definedName name="Вопрос_20">'[1]Списки'!$A$14:$A$21</definedName>
    <definedName name="Вопрос_4">'[1]Списки'!$A$2:$A$11</definedName>
    <definedName name="_xlnm.Print_Area" localSheetId="0">'8.ТЭО'!$A$1:$E$112</definedName>
  </definedNames>
  <calcPr fullCalcOnLoad="1"/>
</workbook>
</file>

<file path=xl/sharedStrings.xml><?xml version="1.0" encoding="utf-8"?>
<sst xmlns="http://schemas.openxmlformats.org/spreadsheetml/2006/main" count="124" uniqueCount="119">
  <si>
    <t>в том числе фактически произведенные затраты</t>
  </si>
  <si>
    <t>Транспортные расходы</t>
  </si>
  <si>
    <t>рублей</t>
  </si>
  <si>
    <t>месяцев</t>
  </si>
  <si>
    <t>Основной товар / услуга компании</t>
  </si>
  <si>
    <t>Кто является Вашим потенциальным клиентом?</t>
  </si>
  <si>
    <t>Основные характеристики товара / услуги</t>
  </si>
  <si>
    <t>Выделите основные группы Ваших товаров/услуг:</t>
  </si>
  <si>
    <t>Наименование группы</t>
  </si>
  <si>
    <t xml:space="preserve"> - группа 1</t>
  </si>
  <si>
    <t xml:space="preserve"> - группа 2</t>
  </si>
  <si>
    <t xml:space="preserve"> - группа 3</t>
  </si>
  <si>
    <t xml:space="preserve"> - группа 4</t>
  </si>
  <si>
    <t xml:space="preserve"> - группа 5</t>
  </si>
  <si>
    <t xml:space="preserve"> - группа 6</t>
  </si>
  <si>
    <t>Как Вы будете позиционировать свою продукцию/услугу на рынке?</t>
  </si>
  <si>
    <t>Какое ваше основное отличие от конкурентов?</t>
  </si>
  <si>
    <t>К какому сроку ожидается, что компания начнёт приносить прибыль (месяц, год)?</t>
  </si>
  <si>
    <t>Основной способ продаж Вашей продукции</t>
  </si>
  <si>
    <t>Где Вы будете размещать рекламу?</t>
  </si>
  <si>
    <t>Какое количество персонала будет работать в компании?</t>
  </si>
  <si>
    <t>Должность</t>
  </si>
  <si>
    <t>Кол-во, чел.</t>
  </si>
  <si>
    <t>ФОТ</t>
  </si>
  <si>
    <t>Социальные отчисления</t>
  </si>
  <si>
    <t>ИТОГО с отчислениями</t>
  </si>
  <si>
    <t>Инвестиции (начальные затраты до старта бизнеса)</t>
  </si>
  <si>
    <t>Наименование вложений</t>
  </si>
  <si>
    <t>Закуп оборудования</t>
  </si>
  <si>
    <t>Покупка недвижимого имущества</t>
  </si>
  <si>
    <t>Ремонт</t>
  </si>
  <si>
    <t>Создание сайта (интернет-магазина )</t>
  </si>
  <si>
    <t>Покупка программного обеспечения</t>
  </si>
  <si>
    <t>Прочее (расшифровать)</t>
  </si>
  <si>
    <t>ИТОГО инвестиции</t>
  </si>
  <si>
    <t>Ожидаемая среднемесячная выручка (по группам товаров/услуг):</t>
  </si>
  <si>
    <t>Статья</t>
  </si>
  <si>
    <t>ИТОГО ежемесячная выручка</t>
  </si>
  <si>
    <t>Ожидаемые среднемесячные расходы</t>
  </si>
  <si>
    <t>Постоянные затраты</t>
  </si>
  <si>
    <t>Заработная плата с отчислениями</t>
  </si>
  <si>
    <t>Аренда помещений</t>
  </si>
  <si>
    <t>Налоги</t>
  </si>
  <si>
    <t>Хостинг сайта</t>
  </si>
  <si>
    <t>Обслуживание кредитов и займов с учетом платежа по займу Фонда</t>
  </si>
  <si>
    <t>Прочие постоянные затраты (расшифровать)</t>
  </si>
  <si>
    <t>Переменные затраты</t>
  </si>
  <si>
    <t>Оплата за оказанные услуги по договорам подряда/ГПХ</t>
  </si>
  <si>
    <t>Расходы на рекламу</t>
  </si>
  <si>
    <t>Прочие переменные затраты (расшифровать)</t>
  </si>
  <si>
    <t xml:space="preserve">Итого постоянные затраты: </t>
  </si>
  <si>
    <t>Итого переменные затраты:</t>
  </si>
  <si>
    <t xml:space="preserve">ИТОГО все затраты: </t>
  </si>
  <si>
    <t>ЧИСТАЯ ПРИБЫЛЬ в мес.</t>
  </si>
  <si>
    <t>Показатели эффективности проекта</t>
  </si>
  <si>
    <t>Чистая прибыль за год</t>
  </si>
  <si>
    <t xml:space="preserve">Отрасль планируемой деятельности </t>
  </si>
  <si>
    <t>Себестоимость на ед. в среднем, рублей</t>
  </si>
  <si>
    <t>Стоимость, рублей</t>
  </si>
  <si>
    <t>Оклад, рублей</t>
  </si>
  <si>
    <t>Средние затраты в месяц, рублей</t>
  </si>
  <si>
    <t>ТЕХНИКО-ЭКОНОМИЧЕСКОЕ ОБОСНОВАНИЕ ПРОЕКТА
(для ИП/ЮЛ, фактически осуществляющих деятельность менее 12 месяцев)</t>
  </si>
  <si>
    <t>наименование Заявителя (ИП/ЮЛ)</t>
  </si>
  <si>
    <t>Общая сумма затрат, необходимых для реализации проекта</t>
  </si>
  <si>
    <t>% годовых</t>
  </si>
  <si>
    <t>Краткое описание применяемой технологии производства продукции (работ, услуг)  - в случае модернизации действующего бизнеса/вида деятельности</t>
  </si>
  <si>
    <t>Характеристика планируемых изменений в технологии производства, в т.ч. в связи с планируемым приобретением материально-технических ресурсов за счет заёмных средств - в случае модернизации действующего бизнеса/вида деятельности</t>
  </si>
  <si>
    <t>Подробно направление расходования заёмных средств (что, где, у кого и в какие сроки запланировано приобретать)</t>
  </si>
  <si>
    <t>Режим погашения основного долга (обоснование необходимости отсрочки)</t>
  </si>
  <si>
    <r>
      <rPr>
        <sz val="11"/>
        <color indexed="8"/>
        <rFont val="Calibri"/>
        <family val="2"/>
      </rPr>
      <t xml:space="preserve">□ </t>
    </r>
    <r>
      <rPr>
        <sz val="11"/>
        <color theme="1"/>
        <rFont val="Calibri"/>
        <family val="2"/>
      </rPr>
      <t>пополнение оборотных средств</t>
    </r>
  </si>
  <si>
    <t>□ приобретение нового оборудования</t>
  </si>
  <si>
    <t>□ финансирование выпуска новых продуктов/оказания новых услуг</t>
  </si>
  <si>
    <t>□ финансирование расширения компании</t>
  </si>
  <si>
    <t>□ создание бизнеса</t>
  </si>
  <si>
    <t>□ вывод действующего Бизнеса на более рентабельные показатели</t>
  </si>
  <si>
    <t>□ прямые продажи покупателям / заказчикам</t>
  </si>
  <si>
    <t>□ продажи через сеть торговых точек</t>
  </si>
  <si>
    <t>□ телефонные продажи</t>
  </si>
  <si>
    <t>□ продажи через торговых агентов/дистрибьюторов</t>
  </si>
  <si>
    <t xml:space="preserve">□ оптовые продажи </t>
  </si>
  <si>
    <t>□ продажи через интернет</t>
  </si>
  <si>
    <t>Потребность в трудовых ресурсах</t>
  </si>
  <si>
    <t>Приемлемая процентная ставка
 (используемая в расчетах ТЭО)</t>
  </si>
  <si>
    <t>Из них за счет собственных средств,</t>
  </si>
  <si>
    <r>
      <t xml:space="preserve">Кто является Вашими основными конкурентами?
</t>
    </r>
    <r>
      <rPr>
        <i/>
        <sz val="11"/>
        <color indexed="8"/>
        <rFont val="Calibri"/>
        <family val="2"/>
      </rPr>
      <t>(укажите не менее трёх)</t>
    </r>
  </si>
  <si>
    <t>Когда планируется старт Проекта (месяц, год)?</t>
  </si>
  <si>
    <t>Раздел "ПАРАМЕТРЫ ПОТРЕБНОСТИ В ЗАЕМНЫХ СРЕДСТВАХ"</t>
  </si>
  <si>
    <t>Раздел "РЕЗЮМЕ ПРОЕКТА"</t>
  </si>
  <si>
    <t>Среднемесячный плановый объём продаж 
в 1-ый год реализации проекта (Выручка), рублей</t>
  </si>
  <si>
    <t>Амортизация/обслуживание основных средств</t>
  </si>
  <si>
    <t>Коммунальные платежи (вода, тел,э/э и пр.)</t>
  </si>
  <si>
    <r>
      <t xml:space="preserve">Рентабельность проекта, %
</t>
    </r>
    <r>
      <rPr>
        <i/>
        <sz val="10"/>
        <color indexed="8"/>
        <rFont val="Calibri"/>
        <family val="2"/>
      </rPr>
      <t>(Чистая прибыль в мес./ Выручка в мес.)* 100%</t>
    </r>
  </si>
  <si>
    <r>
      <t xml:space="preserve">Срок окупаемости проекта, мес.
</t>
    </r>
    <r>
      <rPr>
        <i/>
        <sz val="10"/>
        <color indexed="8"/>
        <rFont val="Calibri"/>
        <family val="2"/>
      </rPr>
      <t>(Инвестиции/Чистая прибыль в мес.+1)</t>
    </r>
  </si>
  <si>
    <r>
      <t xml:space="preserve">Раздел "СВОДНЫЙ ФИНАНСОВЫЙ ПЛАН ПРОЕКТА" </t>
    </r>
    <r>
      <rPr>
        <b/>
        <sz val="16"/>
        <color indexed="8"/>
        <rFont val="Calibri"/>
        <family val="2"/>
      </rPr>
      <t>*</t>
    </r>
  </si>
  <si>
    <t>Краткая история бизнеса, чем обусловлен выбор именно этой отрасли?</t>
  </si>
  <si>
    <t>Впишите наименование отрасли, к которой относится Ваша компания</t>
  </si>
  <si>
    <t>Укажите причину выбора указанной вами отрасли</t>
  </si>
  <si>
    <t>Укажите источник привлечекния вышеуказанных средств, если Собственный капитал - то за счёт чего образован</t>
  </si>
  <si>
    <t>Впишите полное наименование Вашего продукта или услуги</t>
  </si>
  <si>
    <t>Впишите, кто является Вашим потенциальным клиентом? Какой Ваш целевой рынок?</t>
  </si>
  <si>
    <t>Впишите основные характеристики Ваших товаров или услуг</t>
  </si>
  <si>
    <t>Кратко опишите, как Вы планируете позиционировать свою продукцию на рынке, чтобы достичь запланированных результатов</t>
  </si>
  <si>
    <t>Назовите основных конкурентов, не менее трех наименований</t>
  </si>
  <si>
    <t>Впишите сумму, которая, согласно проведенным расчётам, необходима для старта Вашего бизнеса</t>
  </si>
  <si>
    <t>Опишите в нескольких словах, что Вас отличает от конкурентов</t>
  </si>
  <si>
    <t>Укажите, к какому сроку Вы планируете начать бизнес</t>
  </si>
  <si>
    <t>Введите дату, к которой, согласно расчётов, Ваша компания начнёт приносить прибыль</t>
  </si>
  <si>
    <t>Укажите, где и какую Вы планируете размещать свою рекламу</t>
  </si>
  <si>
    <t>Укажите, какое общее количество сотрудников будет работать в Вашей компании</t>
  </si>
  <si>
    <t>Перечислите основные группы Вашей продукции (впишите по одному наименованию группы в каждой ячейке)</t>
  </si>
  <si>
    <r>
      <t xml:space="preserve">* Дополнительно предоставляется </t>
    </r>
    <r>
      <rPr>
        <b/>
        <sz val="10"/>
        <color indexed="8"/>
        <rFont val="Calibri"/>
        <family val="2"/>
      </rPr>
      <t>Прогноз планируемых финансовых результатов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Компании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на период пользования микрозаймом - по форме Микрофинансовой организации (Прил. 7.2.); для  действующего бизнеса - также </t>
    </r>
    <r>
      <rPr>
        <b/>
        <sz val="10"/>
        <color indexed="8"/>
        <rFont val="Calibri"/>
        <family val="2"/>
      </rPr>
      <t xml:space="preserve">Баланс </t>
    </r>
    <r>
      <rPr>
        <sz val="10"/>
        <color indexed="8"/>
        <rFont val="Calibri"/>
        <family val="2"/>
      </rPr>
      <t xml:space="preserve">и </t>
    </r>
    <r>
      <rPr>
        <b/>
        <sz val="10"/>
        <color indexed="8"/>
        <rFont val="Calibri"/>
        <family val="2"/>
      </rPr>
      <t xml:space="preserve">Расшифровки ДЗ,КЗ </t>
    </r>
    <r>
      <rPr>
        <sz val="10"/>
        <color indexed="8"/>
        <rFont val="Calibri"/>
        <family val="2"/>
      </rPr>
      <t>(Прил. 7.1; 7.3 )</t>
    </r>
  </si>
  <si>
    <t>Закуп сырья, материалов для производства и/или товаров для перепродажи</t>
  </si>
  <si>
    <t xml:space="preserve">Закуп сырья, материалов для производства и/или товаров для перепродажи </t>
  </si>
  <si>
    <t>Потребность в заемных средствах лизинга</t>
  </si>
  <si>
    <t>Срок пользования лизинга</t>
  </si>
  <si>
    <t>Цель лизинга</t>
  </si>
  <si>
    <t>Источники погашения лизинга</t>
  </si>
  <si>
    <t>Какие еще средства, кроме лизинга запланировано вкладывать в проект, в т.ч. источники их образования</t>
  </si>
  <si>
    <t>Приложение 
к Правилам предоставления внутреннего финансового лизинга
(форма)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</si>
</sst>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hair"/>
      <right style="medium"/>
      <top/>
      <bottom style="hair"/>
    </border>
    <border>
      <left style="medium"/>
      <right/>
      <top style="hair"/>
      <bottom style="thin"/>
    </border>
    <border>
      <left style="medium"/>
      <right/>
      <top/>
      <bottom>
        <color indexed="63"/>
      </bottom>
    </border>
    <border>
      <left style="medium"/>
      <right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171" fontId="0" fillId="0" borderId="12" xfId="58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vertical="center" wrapText="1" shrinkToFit="1"/>
    </xf>
    <xf numFmtId="0" fontId="46" fillId="0" borderId="14" xfId="0" applyFont="1" applyFill="1" applyBorder="1" applyAlignment="1">
      <alignment horizontal="left" vertical="center" wrapText="1" shrinkToFit="1"/>
    </xf>
    <xf numFmtId="0" fontId="46" fillId="0" borderId="15" xfId="0" applyFont="1" applyFill="1" applyBorder="1" applyAlignment="1">
      <alignment horizontal="center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vertical="center" wrapText="1" shrinkToFit="1"/>
    </xf>
    <xf numFmtId="171" fontId="0" fillId="0" borderId="17" xfId="58" applyFont="1" applyFill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33" borderId="13" xfId="0" applyFont="1" applyFill="1" applyBorder="1" applyAlignment="1">
      <alignment vertical="center" wrapText="1" shrinkToFit="1"/>
    </xf>
    <xf numFmtId="0" fontId="0" fillId="0" borderId="18" xfId="0" applyFont="1" applyFill="1" applyBorder="1" applyAlignment="1">
      <alignment vertical="center" wrapText="1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37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37" fillId="0" borderId="22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 applyProtection="1">
      <alignment horizontal="left" vertical="center" wrapText="1" shrinkToFit="1"/>
      <protection/>
    </xf>
    <xf numFmtId="0" fontId="46" fillId="0" borderId="10" xfId="0" applyFont="1" applyFill="1" applyBorder="1" applyAlignment="1">
      <alignment vertical="center" wrapText="1" shrinkToFit="1"/>
    </xf>
    <xf numFmtId="0" fontId="0" fillId="0" borderId="13" xfId="0" applyFont="1" applyFill="1" applyBorder="1" applyAlignment="1" applyProtection="1">
      <alignment horizontal="left" vertical="center" wrapText="1" shrinkToFit="1"/>
      <protection/>
    </xf>
    <xf numFmtId="0" fontId="46" fillId="0" borderId="14" xfId="0" applyFont="1" applyFill="1" applyBorder="1" applyAlignment="1">
      <alignment vertical="center" wrapText="1" shrinkToFit="1"/>
    </xf>
    <xf numFmtId="0" fontId="37" fillId="33" borderId="23" xfId="0" applyFont="1" applyFill="1" applyBorder="1" applyAlignment="1">
      <alignment vertical="center" wrapText="1" shrinkToFit="1"/>
    </xf>
    <xf numFmtId="0" fontId="37" fillId="33" borderId="24" xfId="0" applyFont="1" applyFill="1" applyBorder="1" applyAlignment="1">
      <alignment vertical="center" wrapText="1" shrinkToFit="1"/>
    </xf>
    <xf numFmtId="177" fontId="0" fillId="0" borderId="22" xfId="58" applyNumberFormat="1" applyFont="1" applyFill="1" applyBorder="1" applyAlignment="1">
      <alignment horizontal="center" vertical="center" wrapText="1" shrinkToFit="1"/>
    </xf>
    <xf numFmtId="0" fontId="37" fillId="33" borderId="0" xfId="0" applyFont="1" applyFill="1" applyBorder="1" applyAlignment="1">
      <alignment horizontal="center" vertical="center" wrapText="1" shrinkToFit="1"/>
    </xf>
    <xf numFmtId="0" fontId="37" fillId="33" borderId="0" xfId="0" applyFont="1" applyFill="1" applyBorder="1" applyAlignment="1">
      <alignment vertical="center" wrapText="1" shrinkToFit="1"/>
    </xf>
    <xf numFmtId="0" fontId="47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 horizontal="right" vertical="top" wrapText="1"/>
    </xf>
    <xf numFmtId="0" fontId="37" fillId="33" borderId="0" xfId="0" applyFont="1" applyFill="1" applyBorder="1" applyAlignment="1" applyProtection="1">
      <alignment horizontal="center" vertical="center" wrapText="1" shrinkToFit="1"/>
      <protection locked="0"/>
    </xf>
    <xf numFmtId="171" fontId="0" fillId="33" borderId="0" xfId="58" applyFont="1" applyFill="1" applyBorder="1" applyAlignment="1">
      <alignment vertical="center" wrapText="1" shrinkToFit="1"/>
    </xf>
    <xf numFmtId="0" fontId="0" fillId="33" borderId="0" xfId="0" applyFont="1" applyFill="1" applyBorder="1" applyAlignment="1" applyProtection="1">
      <alignment horizontal="left" vertical="center" wrapText="1" shrinkToFit="1"/>
      <protection locked="0"/>
    </xf>
    <xf numFmtId="0" fontId="46" fillId="33" borderId="0" xfId="0" applyFont="1" applyFill="1" applyBorder="1" applyAlignment="1">
      <alignment horizontal="left" vertical="center" wrapText="1" shrinkToFit="1"/>
    </xf>
    <xf numFmtId="0" fontId="46" fillId="33" borderId="0" xfId="0" applyFont="1" applyFill="1" applyBorder="1" applyAlignment="1">
      <alignment horizontal="center" vertical="center" wrapText="1" shrinkToFit="1"/>
    </xf>
    <xf numFmtId="177" fontId="0" fillId="33" borderId="0" xfId="58" applyNumberFormat="1" applyFont="1" applyFill="1" applyBorder="1" applyAlignment="1" applyProtection="1">
      <alignment vertical="center" wrapText="1" shrinkToFit="1"/>
      <protection locked="0"/>
    </xf>
    <xf numFmtId="177" fontId="0" fillId="33" borderId="0" xfId="58" applyNumberFormat="1" applyFont="1" applyFill="1" applyBorder="1" applyAlignment="1" applyProtection="1">
      <alignment horizontal="center" vertical="center" wrapText="1" shrinkToFit="1"/>
      <protection locked="0"/>
    </xf>
    <xf numFmtId="177" fontId="0" fillId="33" borderId="0" xfId="58" applyNumberFormat="1" applyFont="1" applyFill="1" applyBorder="1" applyAlignment="1">
      <alignment horizontal="center" vertical="center" wrapText="1" shrinkToFit="1"/>
    </xf>
    <xf numFmtId="0" fontId="37" fillId="33" borderId="0" xfId="0" applyFont="1" applyFill="1" applyBorder="1" applyAlignment="1" applyProtection="1">
      <alignment horizontal="center" vertical="center" wrapText="1" shrinkToFit="1"/>
      <protection/>
    </xf>
    <xf numFmtId="177" fontId="37" fillId="33" borderId="0" xfId="58" applyNumberFormat="1" applyFont="1" applyFill="1" applyBorder="1" applyAlignment="1">
      <alignment horizontal="center" vertical="center" wrapText="1" shrinkToFit="1"/>
    </xf>
    <xf numFmtId="1" fontId="0" fillId="33" borderId="0" xfId="0" applyNumberFormat="1" applyFont="1" applyFill="1" applyBorder="1" applyAlignment="1">
      <alignment horizontal="center" vertical="center" wrapText="1" shrinkToFit="1"/>
    </xf>
    <xf numFmtId="9" fontId="0" fillId="33" borderId="0" xfId="55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top" wrapText="1" shrinkToFit="1"/>
    </xf>
    <xf numFmtId="177" fontId="0" fillId="0" borderId="25" xfId="58" applyNumberFormat="1" applyFont="1" applyFill="1" applyBorder="1" applyAlignment="1">
      <alignment horizontal="center" vertical="center" wrapText="1" shrinkToFit="1"/>
    </xf>
    <xf numFmtId="171" fontId="0" fillId="0" borderId="12" xfId="58" applyFont="1" applyFill="1" applyBorder="1" applyAlignment="1">
      <alignment vertical="center" wrapText="1" shrinkToFit="1"/>
    </xf>
    <xf numFmtId="171" fontId="0" fillId="0" borderId="26" xfId="58" applyFont="1" applyFill="1" applyBorder="1" applyAlignment="1">
      <alignment vertical="center" wrapText="1" shrinkToFit="1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horizontal="right" vertical="center" wrapText="1" shrinkToFit="1"/>
    </xf>
    <xf numFmtId="0" fontId="0" fillId="0" borderId="29" xfId="0" applyFont="1" applyBorder="1" applyAlignment="1">
      <alignment vertical="center" wrapText="1" shrinkToFit="1"/>
    </xf>
    <xf numFmtId="171" fontId="0" fillId="0" borderId="30" xfId="58" applyFont="1" applyFill="1" applyBorder="1" applyAlignment="1">
      <alignment vertical="center" wrapText="1" shrinkToFit="1"/>
    </xf>
    <xf numFmtId="0" fontId="0" fillId="31" borderId="21" xfId="0" applyFont="1" applyFill="1" applyBorder="1" applyAlignment="1">
      <alignment horizontal="left" vertical="top" wrapText="1" shrinkToFit="1"/>
    </xf>
    <xf numFmtId="3" fontId="0" fillId="31" borderId="2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1" borderId="13" xfId="0" applyFont="1" applyFill="1" applyBorder="1" applyAlignment="1" applyProtection="1">
      <alignment horizontal="center" vertical="center" wrapText="1" shrinkToFit="1"/>
      <protection locked="0"/>
    </xf>
    <xf numFmtId="3" fontId="0" fillId="31" borderId="15" xfId="0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12" xfId="58" applyNumberFormat="1" applyFont="1" applyFill="1" applyBorder="1" applyAlignment="1" applyProtection="1">
      <alignment horizontal="center" vertical="center" wrapText="1" shrinkToFit="1"/>
      <protection locked="0"/>
    </xf>
    <xf numFmtId="0" fontId="0" fillId="31" borderId="31" xfId="0" applyFont="1" applyFill="1" applyBorder="1" applyAlignment="1" applyProtection="1">
      <alignment horizontal="center" vertical="center" wrapText="1" shrinkToFit="1"/>
      <protection locked="0"/>
    </xf>
    <xf numFmtId="3" fontId="0" fillId="31" borderId="32" xfId="0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17" xfId="58" applyNumberFormat="1" applyFont="1" applyFill="1" applyBorder="1" applyAlignment="1" applyProtection="1">
      <alignment horizontal="center" vertical="center" wrapText="1" shrinkToFit="1"/>
      <protection locked="0"/>
    </xf>
    <xf numFmtId="0" fontId="0" fillId="31" borderId="15" xfId="0" applyFont="1" applyFill="1" applyBorder="1" applyAlignment="1" applyProtection="1">
      <alignment vertical="center" wrapText="1" shrinkToFit="1"/>
      <protection locked="0"/>
    </xf>
    <xf numFmtId="177" fontId="37" fillId="31" borderId="15" xfId="58" applyNumberFormat="1" applyFont="1" applyFill="1" applyBorder="1" applyAlignment="1" applyProtection="1">
      <alignment horizontal="right" vertical="center" wrapText="1" shrinkToFit="1"/>
      <protection locked="0"/>
    </xf>
    <xf numFmtId="177" fontId="37" fillId="31" borderId="33" xfId="58" applyNumberFormat="1" applyFont="1" applyFill="1" applyBorder="1" applyAlignment="1" applyProtection="1">
      <alignment horizontal="right" vertical="center" wrapText="1" shrinkToFit="1"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top"/>
    </xf>
    <xf numFmtId="0" fontId="49" fillId="34" borderId="0" xfId="0" applyFont="1" applyFill="1" applyBorder="1" applyAlignment="1">
      <alignment horizontal="left" vertical="top" wrapText="1"/>
    </xf>
    <xf numFmtId="177" fontId="37" fillId="31" borderId="34" xfId="58" applyNumberFormat="1" applyFont="1" applyFill="1" applyBorder="1" applyAlignment="1" applyProtection="1">
      <alignment horizontal="right" vertical="center" wrapText="1" shrinkToFit="1"/>
      <protection locked="0"/>
    </xf>
    <xf numFmtId="177" fontId="37" fillId="31" borderId="35" xfId="58" applyNumberFormat="1" applyFont="1" applyFill="1" applyBorder="1" applyAlignment="1" applyProtection="1">
      <alignment horizontal="right" vertical="center" wrapText="1" shrinkToFit="1"/>
      <protection locked="0"/>
    </xf>
    <xf numFmtId="0" fontId="37" fillId="31" borderId="34" xfId="0" applyFont="1" applyFill="1" applyBorder="1" applyAlignment="1" applyProtection="1">
      <alignment horizontal="right" vertical="center" wrapText="1" shrinkToFit="1"/>
      <protection locked="0"/>
    </xf>
    <xf numFmtId="177" fontId="0" fillId="31" borderId="16" xfId="58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36" xfId="0" applyFont="1" applyFill="1" applyBorder="1" applyAlignment="1">
      <alignment/>
    </xf>
    <xf numFmtId="0" fontId="0" fillId="0" borderId="20" xfId="0" applyFont="1" applyBorder="1" applyAlignment="1">
      <alignment vertical="top" wrapText="1" shrinkToFit="1"/>
    </xf>
    <xf numFmtId="0" fontId="0" fillId="0" borderId="21" xfId="0" applyFont="1" applyBorder="1" applyAlignment="1">
      <alignment vertical="top" wrapText="1" shrinkToFit="1"/>
    </xf>
    <xf numFmtId="0" fontId="0" fillId="0" borderId="13" xfId="0" applyFont="1" applyFill="1" applyBorder="1" applyAlignment="1">
      <alignment vertical="top" wrapText="1" shrinkToFit="1"/>
    </xf>
    <xf numFmtId="0" fontId="0" fillId="31" borderId="37" xfId="0" applyFont="1" applyFill="1" applyBorder="1" applyAlignment="1" applyProtection="1">
      <alignment horizontal="left" vertical="center" wrapText="1" shrinkToFit="1"/>
      <protection locked="0"/>
    </xf>
    <xf numFmtId="0" fontId="0" fillId="31" borderId="16" xfId="0" applyFont="1" applyFill="1" applyBorder="1" applyAlignment="1" applyProtection="1">
      <alignment horizontal="left" vertical="center" wrapText="1" shrinkToFit="1"/>
      <protection locked="0"/>
    </xf>
    <xf numFmtId="0" fontId="46" fillId="0" borderId="14" xfId="0" applyFont="1" applyFill="1" applyBorder="1" applyAlignment="1">
      <alignment horizontal="left" vertical="center" wrapText="1" shrinkToFit="1"/>
    </xf>
    <xf numFmtId="0" fontId="46" fillId="0" borderId="38" xfId="0" applyFont="1" applyFill="1" applyBorder="1" applyAlignment="1">
      <alignment horizontal="left" vertical="center" wrapText="1" shrinkToFit="1"/>
    </xf>
    <xf numFmtId="0" fontId="46" fillId="0" borderId="16" xfId="0" applyFont="1" applyFill="1" applyBorder="1" applyAlignment="1">
      <alignment horizontal="left" vertical="center" wrapText="1" shrinkToFit="1"/>
    </xf>
    <xf numFmtId="0" fontId="0" fillId="31" borderId="15" xfId="0" applyFont="1" applyFill="1" applyBorder="1" applyAlignment="1" applyProtection="1">
      <alignment horizontal="left" vertical="center" wrapText="1" shrinkToFit="1"/>
      <protection locked="0"/>
    </xf>
    <xf numFmtId="0" fontId="0" fillId="31" borderId="12" xfId="0" applyFont="1" applyFill="1" applyBorder="1" applyAlignment="1" applyProtection="1">
      <alignment horizontal="left" vertical="center" wrapText="1" shrinkToFit="1"/>
      <protection locked="0"/>
    </xf>
    <xf numFmtId="0" fontId="47" fillId="33" borderId="0" xfId="0" applyFont="1" applyFill="1" applyBorder="1" applyAlignment="1">
      <alignment horizontal="center" vertical="center" wrapText="1" shrinkToFit="1"/>
    </xf>
    <xf numFmtId="0" fontId="0" fillId="0" borderId="31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39" xfId="0" applyFont="1" applyBorder="1" applyAlignment="1">
      <alignment horizontal="center" vertical="center" wrapText="1" shrinkToFit="1"/>
    </xf>
    <xf numFmtId="0" fontId="50" fillId="0" borderId="25" xfId="0" applyFont="1" applyBorder="1" applyAlignment="1">
      <alignment horizontal="center" vertical="center" wrapText="1" shrinkToFit="1"/>
    </xf>
    <xf numFmtId="0" fontId="51" fillId="33" borderId="40" xfId="0" applyFont="1" applyFill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left" vertical="center" wrapText="1" shrinkToFit="1"/>
    </xf>
    <xf numFmtId="0" fontId="0" fillId="0" borderId="41" xfId="0" applyFont="1" applyBorder="1" applyAlignment="1">
      <alignment horizontal="left" vertical="center" wrapText="1" shrinkToFit="1"/>
    </xf>
    <xf numFmtId="0" fontId="0" fillId="31" borderId="42" xfId="0" applyFont="1" applyFill="1" applyBorder="1" applyAlignment="1" applyProtection="1">
      <alignment horizontal="left" vertical="center" wrapText="1" shrinkToFit="1"/>
      <protection locked="0"/>
    </xf>
    <xf numFmtId="0" fontId="0" fillId="33" borderId="31" xfId="0" applyFont="1" applyFill="1" applyBorder="1" applyAlignment="1">
      <alignment horizontal="left" vertical="top" wrapText="1" shrinkToFit="1"/>
    </xf>
    <xf numFmtId="0" fontId="0" fillId="33" borderId="18" xfId="0" applyFont="1" applyFill="1" applyBorder="1" applyAlignment="1">
      <alignment horizontal="left" vertical="top" wrapText="1" shrinkToFit="1"/>
    </xf>
    <xf numFmtId="0" fontId="0" fillId="33" borderId="21" xfId="0" applyFont="1" applyFill="1" applyBorder="1" applyAlignment="1">
      <alignment horizontal="left" vertical="top" wrapText="1" shrinkToFit="1"/>
    </xf>
    <xf numFmtId="0" fontId="50" fillId="7" borderId="19" xfId="0" applyFont="1" applyFill="1" applyBorder="1" applyAlignment="1">
      <alignment horizontal="center" vertical="center" wrapText="1" shrinkToFit="1"/>
    </xf>
    <xf numFmtId="0" fontId="50" fillId="7" borderId="39" xfId="0" applyFont="1" applyFill="1" applyBorder="1" applyAlignment="1">
      <alignment horizontal="center" vertical="center" wrapText="1" shrinkToFit="1"/>
    </xf>
    <xf numFmtId="0" fontId="50" fillId="7" borderId="25" xfId="0" applyFont="1" applyFill="1" applyBorder="1" applyAlignment="1">
      <alignment horizontal="center" vertical="center" wrapText="1" shrinkToFit="1"/>
    </xf>
    <xf numFmtId="0" fontId="0" fillId="31" borderId="43" xfId="0" applyFont="1" applyFill="1" applyBorder="1" applyAlignment="1" applyProtection="1">
      <alignment horizontal="left" vertical="center" wrapText="1" shrinkToFit="1"/>
      <protection locked="0"/>
    </xf>
    <xf numFmtId="0" fontId="0" fillId="31" borderId="44" xfId="0" applyFont="1" applyFill="1" applyBorder="1" applyAlignment="1" applyProtection="1">
      <alignment horizontal="left" vertical="center" wrapText="1" shrinkToFit="1"/>
      <protection locked="0"/>
    </xf>
    <xf numFmtId="0" fontId="37" fillId="31" borderId="45" xfId="0" applyFont="1" applyFill="1" applyBorder="1" applyAlignment="1" applyProtection="1">
      <alignment horizontal="center" vertical="center" wrapText="1" shrinkToFit="1"/>
      <protection locked="0"/>
    </xf>
    <xf numFmtId="0" fontId="37" fillId="31" borderId="46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>
      <alignment horizontal="left" vertical="top" wrapText="1" shrinkToFit="1"/>
    </xf>
    <xf numFmtId="0" fontId="0" fillId="0" borderId="18" xfId="0" applyFont="1" applyFill="1" applyBorder="1" applyAlignment="1">
      <alignment horizontal="left" vertical="top" wrapText="1" shrinkToFit="1"/>
    </xf>
    <xf numFmtId="0" fontId="0" fillId="0" borderId="21" xfId="0" applyFont="1" applyFill="1" applyBorder="1" applyAlignment="1">
      <alignment horizontal="left" vertical="top" wrapText="1" shrinkToFit="1"/>
    </xf>
    <xf numFmtId="17" fontId="0" fillId="31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left" vertical="top" wrapText="1"/>
    </xf>
    <xf numFmtId="0" fontId="0" fillId="31" borderId="26" xfId="0" applyFont="1" applyFill="1" applyBorder="1" applyAlignment="1" applyProtection="1">
      <alignment horizontal="left" vertical="center" wrapText="1" shrinkToFit="1"/>
      <protection locked="0"/>
    </xf>
    <xf numFmtId="0" fontId="0" fillId="31" borderId="47" xfId="0" applyFont="1" applyFill="1" applyBorder="1" applyAlignment="1" applyProtection="1">
      <alignment horizontal="left" vertical="center" wrapText="1" shrinkToFit="1"/>
      <protection locked="0"/>
    </xf>
    <xf numFmtId="0" fontId="0" fillId="31" borderId="48" xfId="0" applyFont="1" applyFill="1" applyBorder="1" applyAlignment="1" applyProtection="1">
      <alignment horizontal="left" vertical="center" wrapText="1" shrinkToFit="1"/>
      <protection locked="0"/>
    </xf>
    <xf numFmtId="0" fontId="37" fillId="0" borderId="49" xfId="0" applyFont="1" applyFill="1" applyBorder="1" applyAlignment="1">
      <alignment horizontal="right" vertical="center" wrapText="1" shrinkToFit="1"/>
    </xf>
    <xf numFmtId="0" fontId="37" fillId="0" borderId="50" xfId="0" applyFont="1" applyFill="1" applyBorder="1" applyAlignment="1">
      <alignment horizontal="right" vertical="center" wrapText="1" shrinkToFit="1"/>
    </xf>
    <xf numFmtId="0" fontId="37" fillId="7" borderId="51" xfId="0" applyFont="1" applyFill="1" applyBorder="1" applyAlignment="1">
      <alignment horizontal="center" vertical="center" wrapText="1" shrinkToFit="1"/>
    </xf>
    <xf numFmtId="0" fontId="37" fillId="7" borderId="52" xfId="0" applyFont="1" applyFill="1" applyBorder="1" applyAlignment="1">
      <alignment horizontal="center" vertical="center" wrapText="1" shrinkToFit="1"/>
    </xf>
    <xf numFmtId="0" fontId="37" fillId="7" borderId="53" xfId="0" applyFont="1" applyFill="1" applyBorder="1" applyAlignment="1">
      <alignment horizontal="center" vertical="center" wrapText="1" shrinkToFit="1"/>
    </xf>
    <xf numFmtId="0" fontId="46" fillId="0" borderId="19" xfId="0" applyFont="1" applyFill="1" applyBorder="1" applyAlignment="1">
      <alignment horizontal="center" vertical="center" wrapText="1" shrinkToFit="1"/>
    </xf>
    <xf numFmtId="0" fontId="46" fillId="0" borderId="39" xfId="0" applyFont="1" applyFill="1" applyBorder="1" applyAlignment="1">
      <alignment horizontal="center" vertical="center" wrapText="1" shrinkToFit="1"/>
    </xf>
    <xf numFmtId="0" fontId="46" fillId="0" borderId="25" xfId="0" applyFont="1" applyFill="1" applyBorder="1" applyAlignment="1">
      <alignment horizontal="center" vertical="center" wrapText="1" shrinkToFit="1"/>
    </xf>
    <xf numFmtId="0" fontId="37" fillId="0" borderId="19" xfId="0" applyFont="1" applyFill="1" applyBorder="1" applyAlignment="1" applyProtection="1">
      <alignment horizontal="center" vertical="center" wrapText="1" shrinkToFit="1"/>
      <protection/>
    </xf>
    <xf numFmtId="0" fontId="37" fillId="0" borderId="25" xfId="0" applyFont="1" applyFill="1" applyBorder="1" applyAlignment="1" applyProtection="1">
      <alignment horizontal="center" vertical="center" wrapText="1" shrinkToFit="1"/>
      <protection/>
    </xf>
    <xf numFmtId="177" fontId="0" fillId="31" borderId="54" xfId="58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55" xfId="58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37" xfId="58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16" xfId="58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56" xfId="58" applyNumberFormat="1" applyFont="1" applyFill="1" applyBorder="1" applyAlignment="1" applyProtection="1">
      <alignment horizontal="center" vertical="center" wrapText="1" shrinkToFit="1"/>
      <protection locked="0"/>
    </xf>
    <xf numFmtId="177" fontId="0" fillId="31" borderId="57" xfId="58" applyNumberFormat="1" applyFont="1" applyFill="1" applyBorder="1" applyAlignment="1" applyProtection="1">
      <alignment horizontal="center" vertical="center" wrapText="1" shrinkToFit="1"/>
      <protection locked="0"/>
    </xf>
    <xf numFmtId="177" fontId="37" fillId="0" borderId="19" xfId="58" applyNumberFormat="1" applyFont="1" applyFill="1" applyBorder="1" applyAlignment="1">
      <alignment horizontal="center" vertical="center" wrapText="1" shrinkToFit="1"/>
    </xf>
    <xf numFmtId="177" fontId="37" fillId="0" borderId="25" xfId="58" applyNumberFormat="1" applyFont="1" applyFill="1" applyBorder="1" applyAlignment="1">
      <alignment horizontal="center" vertical="center" wrapText="1" shrinkToFit="1"/>
    </xf>
    <xf numFmtId="0" fontId="37" fillId="0" borderId="19" xfId="0" applyFont="1" applyFill="1" applyBorder="1" applyAlignment="1">
      <alignment horizontal="center" vertical="center" wrapText="1" shrinkToFit="1"/>
    </xf>
    <xf numFmtId="0" fontId="37" fillId="0" borderId="25" xfId="0" applyFont="1" applyFill="1" applyBorder="1" applyAlignment="1">
      <alignment horizontal="center" vertical="center" wrapText="1" shrinkToFit="1"/>
    </xf>
    <xf numFmtId="0" fontId="37" fillId="0" borderId="19" xfId="0" applyFont="1" applyFill="1" applyBorder="1" applyAlignment="1">
      <alignment horizontal="left" vertical="center" wrapText="1" shrinkToFit="1"/>
    </xf>
    <xf numFmtId="0" fontId="37" fillId="0" borderId="25" xfId="0" applyFont="1" applyFill="1" applyBorder="1" applyAlignment="1">
      <alignment horizontal="left" vertical="center" wrapText="1" shrinkToFit="1"/>
    </xf>
    <xf numFmtId="0" fontId="46" fillId="0" borderId="58" xfId="0" applyFont="1" applyFill="1" applyBorder="1" applyAlignment="1">
      <alignment horizontal="center" vertical="center" wrapText="1" shrinkToFit="1"/>
    </xf>
    <xf numFmtId="0" fontId="46" fillId="0" borderId="55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top" wrapText="1"/>
    </xf>
    <xf numFmtId="177" fontId="0" fillId="0" borderId="19" xfId="58" applyNumberFormat="1" applyFont="1" applyFill="1" applyBorder="1" applyAlignment="1">
      <alignment horizontal="center" vertical="center" wrapText="1" shrinkToFit="1"/>
    </xf>
    <xf numFmtId="177" fontId="0" fillId="0" borderId="25" xfId="58" applyNumberFormat="1" applyFont="1" applyFill="1" applyBorder="1" applyAlignment="1">
      <alignment horizontal="center" vertical="center" wrapText="1" shrinkToFit="1"/>
    </xf>
    <xf numFmtId="0" fontId="37" fillId="7" borderId="19" xfId="0" applyFont="1" applyFill="1" applyBorder="1" applyAlignment="1">
      <alignment horizontal="center" vertical="center" wrapText="1" shrinkToFit="1"/>
    </xf>
    <xf numFmtId="0" fontId="37" fillId="7" borderId="39" xfId="0" applyFont="1" applyFill="1" applyBorder="1" applyAlignment="1">
      <alignment horizontal="center" vertical="center" wrapText="1" shrinkToFit="1"/>
    </xf>
    <xf numFmtId="0" fontId="37" fillId="7" borderId="25" xfId="0" applyFont="1" applyFill="1" applyBorder="1" applyAlignment="1">
      <alignment horizontal="center" vertical="center" wrapText="1" shrinkToFit="1"/>
    </xf>
    <xf numFmtId="177" fontId="0" fillId="0" borderId="59" xfId="58" applyNumberFormat="1" applyFont="1" applyBorder="1" applyAlignment="1">
      <alignment horizontal="center" vertical="center" wrapText="1" shrinkToFit="1"/>
    </xf>
    <xf numFmtId="177" fontId="0" fillId="0" borderId="25" xfId="58" applyNumberFormat="1" applyFont="1" applyBorder="1" applyAlignment="1">
      <alignment horizontal="center" vertical="center" wrapText="1" shrinkToFit="1"/>
    </xf>
    <xf numFmtId="0" fontId="46" fillId="0" borderId="60" xfId="0" applyFont="1" applyFill="1" applyBorder="1" applyAlignment="1">
      <alignment horizontal="center" vertical="center" wrapText="1" shrinkToFit="1"/>
    </xf>
    <xf numFmtId="0" fontId="46" fillId="0" borderId="61" xfId="0" applyFont="1" applyFill="1" applyBorder="1" applyAlignment="1">
      <alignment horizontal="center" vertical="center" wrapText="1" shrinkToFit="1"/>
    </xf>
    <xf numFmtId="1" fontId="0" fillId="0" borderId="62" xfId="0" applyNumberFormat="1" applyFont="1" applyBorder="1" applyAlignment="1">
      <alignment horizontal="center" vertical="center" wrapText="1" shrinkToFit="1"/>
    </xf>
    <xf numFmtId="1" fontId="0" fillId="0" borderId="63" xfId="0" applyNumberFormat="1" applyFont="1" applyBorder="1" applyAlignment="1">
      <alignment horizontal="center" vertical="center" wrapText="1" shrinkToFit="1"/>
    </xf>
    <xf numFmtId="0" fontId="37" fillId="31" borderId="37" xfId="0" applyFont="1" applyFill="1" applyBorder="1" applyAlignment="1" applyProtection="1">
      <alignment horizontal="center" vertical="center" wrapText="1" shrinkToFit="1"/>
      <protection locked="0"/>
    </xf>
    <xf numFmtId="0" fontId="37" fillId="31" borderId="16" xfId="0" applyFont="1" applyFill="1" applyBorder="1" applyAlignment="1" applyProtection="1">
      <alignment horizontal="center" vertical="center" wrapText="1" shrinkToFit="1"/>
      <protection locked="0"/>
    </xf>
    <xf numFmtId="9" fontId="0" fillId="0" borderId="64" xfId="55" applyFont="1" applyBorder="1" applyAlignment="1">
      <alignment horizontal="center" vertical="center" wrapText="1" shrinkToFit="1"/>
    </xf>
    <xf numFmtId="9" fontId="0" fillId="0" borderId="65" xfId="55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AppData\Local\Temp\Rar$DIa0.450\&#1058;&#1069;&#1054;_&#1053;&#1072;&#1095;&#1080;&#1085;&#1072;&#1102;&#1097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О"/>
      <sheetName val="Списки"/>
      <sheetName val="Лист1"/>
    </sheetNames>
    <sheetDataSet>
      <sheetData sheetId="1">
        <row r="2">
          <cell r="A2" t="str">
            <v>погашение текущей задолженности</v>
          </cell>
        </row>
        <row r="3">
          <cell r="A3" t="str">
            <v>пополнение оборотных средств</v>
          </cell>
        </row>
        <row r="4">
          <cell r="A4" t="str">
            <v>финансирование выпуска новых продуктов</v>
          </cell>
        </row>
        <row r="5">
          <cell r="A5" t="str">
            <v>финансирование организации новой услуги</v>
          </cell>
        </row>
        <row r="6">
          <cell r="A6" t="str">
            <v>финансирование расширения компании</v>
          </cell>
        </row>
        <row r="7">
          <cell r="A7" t="str">
            <v>оплату нового оборудования</v>
          </cell>
        </row>
        <row r="8">
          <cell r="A8" t="str">
            <v>открытие деятельности нашей компании</v>
          </cell>
        </row>
        <row r="9">
          <cell r="A9" t="str">
            <v>создание стартового капитала</v>
          </cell>
        </row>
        <row r="10">
          <cell r="A10" t="str">
            <v>исследование рынка</v>
          </cell>
        </row>
        <row r="11">
          <cell r="A11" t="str">
            <v>маркетинг и реклама</v>
          </cell>
        </row>
        <row r="14">
          <cell r="A14" t="str">
            <v>прямые продажи покупателям</v>
          </cell>
        </row>
        <row r="15">
          <cell r="A15" t="str">
            <v>продажи через сеть торговых точек</v>
          </cell>
        </row>
        <row r="16">
          <cell r="A16" t="str">
            <v>телефонные продажи</v>
          </cell>
        </row>
        <row r="17">
          <cell r="A17" t="str">
            <v>продажи через торговых агентов</v>
          </cell>
        </row>
        <row r="18">
          <cell r="A18" t="str">
            <v>продажи через дистрибьюторов</v>
          </cell>
        </row>
        <row r="19">
          <cell r="A19" t="str">
            <v>оптовые продажи</v>
          </cell>
        </row>
        <row r="20">
          <cell r="A20" t="str">
            <v>продажи через Интернет</v>
          </cell>
        </row>
        <row r="21">
          <cell r="A21" t="str">
            <v>продажи через соц. сети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5"/>
  <sheetViews>
    <sheetView tabSelected="1" view="pageBreakPreview" zoomScaleSheetLayoutView="100" zoomScalePageLayoutView="0" workbookViewId="0" topLeftCell="A94">
      <selection activeCell="H3" sqref="H3"/>
    </sheetView>
  </sheetViews>
  <sheetFormatPr defaultColWidth="9.140625" defaultRowHeight="15"/>
  <cols>
    <col min="1" max="1" width="1.57421875" style="32" customWidth="1"/>
    <col min="2" max="2" width="44.00390625" style="3" customWidth="1"/>
    <col min="3" max="3" width="37.421875" style="3" customWidth="1"/>
    <col min="4" max="4" width="28.8515625" style="3" customWidth="1"/>
    <col min="5" max="5" width="1.57421875" style="32" customWidth="1"/>
    <col min="6" max="6" width="4.8515625" style="3" customWidth="1"/>
    <col min="7" max="16384" width="9.140625" style="3" customWidth="1"/>
  </cols>
  <sheetData>
    <row r="1" spans="2:5" ht="51.75" customHeight="1">
      <c r="B1" s="139" t="s">
        <v>118</v>
      </c>
      <c r="C1" s="139"/>
      <c r="D1" s="139"/>
      <c r="E1" s="33"/>
    </row>
    <row r="2" spans="2:5" ht="45" customHeight="1">
      <c r="B2" s="84" t="s">
        <v>61</v>
      </c>
      <c r="C2" s="84"/>
      <c r="D2" s="84"/>
      <c r="E2" s="31"/>
    </row>
    <row r="3" spans="2:5" ht="25.5" customHeight="1">
      <c r="B3" s="91"/>
      <c r="C3" s="91"/>
      <c r="D3" s="91"/>
      <c r="E3" s="30"/>
    </row>
    <row r="4" spans="2:5" ht="16.5" customHeight="1">
      <c r="B4" s="29"/>
      <c r="C4" s="46" t="s">
        <v>62</v>
      </c>
      <c r="D4" s="29"/>
      <c r="E4" s="29"/>
    </row>
    <row r="5" spans="2:5" ht="2.25" customHeight="1" thickBot="1">
      <c r="B5" s="29"/>
      <c r="C5" s="29"/>
      <c r="D5" s="29"/>
      <c r="E5" s="29"/>
    </row>
    <row r="6" spans="2:5" ht="18.75" customHeight="1" thickBot="1">
      <c r="B6" s="88" t="s">
        <v>86</v>
      </c>
      <c r="C6" s="89"/>
      <c r="D6" s="90"/>
      <c r="E6" s="29"/>
    </row>
    <row r="7" spans="2:5" ht="31.5" customHeight="1">
      <c r="B7" s="4" t="s">
        <v>63</v>
      </c>
      <c r="C7" s="63"/>
      <c r="D7" s="6" t="s">
        <v>2</v>
      </c>
      <c r="E7" s="34"/>
    </row>
    <row r="8" spans="2:5" ht="31.5" customHeight="1">
      <c r="B8" s="5" t="s">
        <v>83</v>
      </c>
      <c r="C8" s="69"/>
      <c r="D8" s="6" t="s">
        <v>2</v>
      </c>
      <c r="E8" s="34"/>
    </row>
    <row r="9" spans="2:5" ht="31.5" customHeight="1">
      <c r="B9" s="51" t="s">
        <v>0</v>
      </c>
      <c r="C9" s="70"/>
      <c r="D9" s="12" t="s">
        <v>2</v>
      </c>
      <c r="E9" s="34"/>
    </row>
    <row r="10" spans="2:5" ht="31.5" customHeight="1">
      <c r="B10" s="52" t="s">
        <v>113</v>
      </c>
      <c r="C10" s="64"/>
      <c r="D10" s="53" t="s">
        <v>2</v>
      </c>
      <c r="E10" s="34"/>
    </row>
    <row r="11" spans="2:5" ht="31.5" customHeight="1">
      <c r="B11" s="5" t="s">
        <v>114</v>
      </c>
      <c r="C11" s="63"/>
      <c r="D11" s="6" t="s">
        <v>3</v>
      </c>
      <c r="E11" s="34"/>
    </row>
    <row r="12" spans="2:5" ht="31.5" customHeight="1">
      <c r="B12" s="5" t="s">
        <v>82</v>
      </c>
      <c r="C12" s="71"/>
      <c r="D12" s="48" t="s">
        <v>64</v>
      </c>
      <c r="E12" s="34"/>
    </row>
    <row r="13" spans="2:5" ht="15">
      <c r="B13" s="85" t="s">
        <v>115</v>
      </c>
      <c r="C13" s="77" t="s">
        <v>69</v>
      </c>
      <c r="D13" s="78"/>
      <c r="E13" s="34"/>
    </row>
    <row r="14" spans="2:5" ht="15">
      <c r="B14" s="86"/>
      <c r="C14" s="77" t="s">
        <v>70</v>
      </c>
      <c r="D14" s="78"/>
      <c r="E14" s="34"/>
    </row>
    <row r="15" spans="2:5" ht="15">
      <c r="B15" s="86"/>
      <c r="C15" s="77" t="s">
        <v>71</v>
      </c>
      <c r="D15" s="78"/>
      <c r="E15" s="34"/>
    </row>
    <row r="16" spans="2:5" ht="15">
      <c r="B16" s="86"/>
      <c r="C16" s="77" t="s">
        <v>72</v>
      </c>
      <c r="D16" s="78"/>
      <c r="E16" s="34"/>
    </row>
    <row r="17" spans="2:5" ht="15">
      <c r="B17" s="86"/>
      <c r="C17" s="77" t="s">
        <v>73</v>
      </c>
      <c r="D17" s="78"/>
      <c r="E17" s="34"/>
    </row>
    <row r="18" spans="2:5" ht="15">
      <c r="B18" s="87"/>
      <c r="C18" s="77" t="s">
        <v>74</v>
      </c>
      <c r="D18" s="78"/>
      <c r="E18" s="34"/>
    </row>
    <row r="19" spans="2:5" ht="76.5" customHeight="1">
      <c r="B19" s="5" t="s">
        <v>67</v>
      </c>
      <c r="C19" s="151"/>
      <c r="D19" s="152"/>
      <c r="E19" s="34"/>
    </row>
    <row r="20" spans="2:7" ht="63.75" customHeight="1">
      <c r="B20" s="5" t="s">
        <v>68</v>
      </c>
      <c r="C20" s="151"/>
      <c r="D20" s="152"/>
      <c r="E20" s="34"/>
      <c r="G20" s="1"/>
    </row>
    <row r="21" spans="2:7" ht="18.75" customHeight="1">
      <c r="B21" s="50" t="s">
        <v>116</v>
      </c>
      <c r="C21" s="103"/>
      <c r="D21" s="104"/>
      <c r="E21" s="34"/>
      <c r="G21" s="2"/>
    </row>
    <row r="22" spans="2:7" ht="18.75" customHeight="1">
      <c r="B22" s="92" t="s">
        <v>117</v>
      </c>
      <c r="C22" s="69"/>
      <c r="D22" s="49" t="s">
        <v>2</v>
      </c>
      <c r="E22" s="34"/>
      <c r="G22" s="2"/>
    </row>
    <row r="23" spans="2:7" ht="31.5" customHeight="1" thickBot="1">
      <c r="B23" s="93"/>
      <c r="C23" s="77"/>
      <c r="D23" s="78"/>
      <c r="E23" s="34"/>
      <c r="F23" s="3" t="s">
        <v>97</v>
      </c>
      <c r="G23" s="2"/>
    </row>
    <row r="24" spans="2:7" ht="22.5" customHeight="1" thickBot="1">
      <c r="B24" s="98" t="s">
        <v>87</v>
      </c>
      <c r="C24" s="99"/>
      <c r="D24" s="100"/>
      <c r="E24" s="29"/>
      <c r="G24" s="2"/>
    </row>
    <row r="25" spans="2:6" ht="44.25" customHeight="1">
      <c r="B25" s="74" t="s">
        <v>56</v>
      </c>
      <c r="C25" s="101"/>
      <c r="D25" s="102"/>
      <c r="E25" s="36"/>
      <c r="F25" s="3" t="s">
        <v>95</v>
      </c>
    </row>
    <row r="26" spans="2:6" ht="238.5" customHeight="1">
      <c r="B26" s="75" t="s">
        <v>94</v>
      </c>
      <c r="C26" s="77"/>
      <c r="D26" s="78"/>
      <c r="E26" s="36"/>
      <c r="F26" s="3" t="s">
        <v>96</v>
      </c>
    </row>
    <row r="27" spans="2:5" ht="78" customHeight="1">
      <c r="B27" s="75" t="s">
        <v>65</v>
      </c>
      <c r="C27" s="77"/>
      <c r="D27" s="78"/>
      <c r="E27" s="36"/>
    </row>
    <row r="28" spans="2:5" ht="99.75" customHeight="1">
      <c r="B28" s="75" t="s">
        <v>66</v>
      </c>
      <c r="C28" s="77"/>
      <c r="D28" s="78"/>
      <c r="E28" s="36"/>
    </row>
    <row r="29" spans="2:6" ht="30" customHeight="1">
      <c r="B29" s="76" t="s">
        <v>4</v>
      </c>
      <c r="C29" s="82"/>
      <c r="D29" s="83"/>
      <c r="E29" s="36"/>
      <c r="F29" s="3" t="s">
        <v>98</v>
      </c>
    </row>
    <row r="30" spans="2:6" ht="30">
      <c r="B30" s="76" t="s">
        <v>5</v>
      </c>
      <c r="C30" s="82"/>
      <c r="D30" s="83"/>
      <c r="E30" s="36"/>
      <c r="F30" s="3" t="s">
        <v>99</v>
      </c>
    </row>
    <row r="31" spans="2:6" ht="30" customHeight="1">
      <c r="B31" s="76" t="s">
        <v>6</v>
      </c>
      <c r="C31" s="82"/>
      <c r="D31" s="83"/>
      <c r="E31" s="36"/>
      <c r="F31" s="3" t="s">
        <v>100</v>
      </c>
    </row>
    <row r="32" spans="2:6" ht="18.75" customHeight="1">
      <c r="B32" s="79" t="s">
        <v>7</v>
      </c>
      <c r="C32" s="80"/>
      <c r="D32" s="81"/>
      <c r="E32" s="37"/>
      <c r="F32" s="3" t="s">
        <v>109</v>
      </c>
    </row>
    <row r="33" spans="2:5" ht="33" customHeight="1">
      <c r="B33" s="8"/>
      <c r="C33" s="9" t="s">
        <v>8</v>
      </c>
      <c r="D33" s="10" t="s">
        <v>57</v>
      </c>
      <c r="E33" s="38"/>
    </row>
    <row r="34" spans="2:5" ht="18.75" customHeight="1">
      <c r="B34" s="11" t="s">
        <v>9</v>
      </c>
      <c r="C34" s="62"/>
      <c r="D34" s="72"/>
      <c r="E34" s="39"/>
    </row>
    <row r="35" spans="2:5" ht="18.75" customHeight="1">
      <c r="B35" s="11" t="s">
        <v>10</v>
      </c>
      <c r="C35" s="62"/>
      <c r="D35" s="72"/>
      <c r="E35" s="39"/>
    </row>
    <row r="36" spans="2:5" ht="18.75" customHeight="1">
      <c r="B36" s="11" t="s">
        <v>11</v>
      </c>
      <c r="C36" s="62"/>
      <c r="D36" s="72"/>
      <c r="E36" s="39"/>
    </row>
    <row r="37" spans="2:5" ht="18.75" customHeight="1">
      <c r="B37" s="11" t="s">
        <v>12</v>
      </c>
      <c r="C37" s="62"/>
      <c r="D37" s="72"/>
      <c r="E37" s="39"/>
    </row>
    <row r="38" spans="2:5" ht="18.75" customHeight="1">
      <c r="B38" s="11" t="s">
        <v>13</v>
      </c>
      <c r="C38" s="62"/>
      <c r="D38" s="72"/>
      <c r="E38" s="39"/>
    </row>
    <row r="39" spans="2:5" ht="18.75" customHeight="1">
      <c r="B39" s="11" t="s">
        <v>14</v>
      </c>
      <c r="C39" s="62"/>
      <c r="D39" s="72"/>
      <c r="E39" s="39"/>
    </row>
    <row r="40" spans="2:6" ht="30">
      <c r="B40" s="7" t="s">
        <v>15</v>
      </c>
      <c r="C40" s="94"/>
      <c r="D40" s="83"/>
      <c r="E40" s="36"/>
      <c r="F40" s="3" t="s">
        <v>101</v>
      </c>
    </row>
    <row r="41" spans="2:7" ht="15">
      <c r="B41" s="95" t="s">
        <v>18</v>
      </c>
      <c r="C41" s="77" t="s">
        <v>75</v>
      </c>
      <c r="D41" s="78"/>
      <c r="E41" s="36"/>
      <c r="G41"/>
    </row>
    <row r="42" spans="2:7" ht="15">
      <c r="B42" s="96"/>
      <c r="C42" s="77" t="s">
        <v>76</v>
      </c>
      <c r="D42" s="78"/>
      <c r="E42" s="36"/>
      <c r="G42"/>
    </row>
    <row r="43" spans="2:7" ht="15">
      <c r="B43" s="96"/>
      <c r="C43" s="77" t="s">
        <v>77</v>
      </c>
      <c r="D43" s="78"/>
      <c r="E43" s="36"/>
      <c r="G43"/>
    </row>
    <row r="44" spans="2:7" ht="15">
      <c r="B44" s="96"/>
      <c r="C44" s="77" t="s">
        <v>78</v>
      </c>
      <c r="D44" s="78"/>
      <c r="E44" s="36"/>
      <c r="G44"/>
    </row>
    <row r="45" spans="2:7" ht="15">
      <c r="B45" s="96"/>
      <c r="C45" s="77" t="s">
        <v>79</v>
      </c>
      <c r="D45" s="78"/>
      <c r="E45" s="36"/>
      <c r="G45"/>
    </row>
    <row r="46" spans="2:7" ht="15">
      <c r="B46" s="97"/>
      <c r="C46" s="77" t="s">
        <v>80</v>
      </c>
      <c r="D46" s="78"/>
      <c r="E46" s="36"/>
      <c r="G46"/>
    </row>
    <row r="47" spans="2:6" ht="15">
      <c r="B47" s="105" t="s">
        <v>84</v>
      </c>
      <c r="C47" s="82"/>
      <c r="D47" s="83"/>
      <c r="E47" s="36"/>
      <c r="F47" s="3" t="s">
        <v>102</v>
      </c>
    </row>
    <row r="48" spans="2:5" ht="15">
      <c r="B48" s="106"/>
      <c r="C48" s="82"/>
      <c r="D48" s="83"/>
      <c r="E48" s="36"/>
    </row>
    <row r="49" spans="2:6" ht="15">
      <c r="B49" s="107"/>
      <c r="C49" s="82"/>
      <c r="D49" s="83"/>
      <c r="E49" s="35"/>
      <c r="F49" s="3" t="s">
        <v>103</v>
      </c>
    </row>
    <row r="50" spans="2:6" ht="30" customHeight="1">
      <c r="B50" s="7" t="s">
        <v>16</v>
      </c>
      <c r="C50" s="82"/>
      <c r="D50" s="83"/>
      <c r="E50" s="36"/>
      <c r="F50" s="3" t="s">
        <v>104</v>
      </c>
    </row>
    <row r="51" spans="2:6" ht="30" customHeight="1">
      <c r="B51" s="11" t="s">
        <v>85</v>
      </c>
      <c r="C51" s="77"/>
      <c r="D51" s="78"/>
      <c r="E51" s="36"/>
      <c r="F51" s="3" t="s">
        <v>105</v>
      </c>
    </row>
    <row r="52" spans="2:6" ht="30" customHeight="1">
      <c r="B52" s="13" t="s">
        <v>17</v>
      </c>
      <c r="C52" s="108"/>
      <c r="D52" s="83"/>
      <c r="E52" s="36"/>
      <c r="F52" s="3" t="s">
        <v>106</v>
      </c>
    </row>
    <row r="53" spans="2:6" ht="30" customHeight="1">
      <c r="B53" s="14" t="s">
        <v>19</v>
      </c>
      <c r="C53" s="94"/>
      <c r="D53" s="111"/>
      <c r="E53" s="36"/>
      <c r="F53" s="3" t="s">
        <v>107</v>
      </c>
    </row>
    <row r="54" spans="2:6" ht="30" customHeight="1">
      <c r="B54" s="15" t="s">
        <v>20</v>
      </c>
      <c r="C54" s="112"/>
      <c r="D54" s="113"/>
      <c r="E54" s="36"/>
      <c r="F54" s="3" t="s">
        <v>108</v>
      </c>
    </row>
    <row r="55" spans="2:5" ht="18.75" customHeight="1">
      <c r="B55" s="79" t="s">
        <v>81</v>
      </c>
      <c r="C55" s="80"/>
      <c r="D55" s="81"/>
      <c r="E55" s="37"/>
    </row>
    <row r="56" spans="2:5" ht="15">
      <c r="B56" s="16" t="s">
        <v>21</v>
      </c>
      <c r="C56" s="9" t="s">
        <v>22</v>
      </c>
      <c r="D56" s="17" t="s">
        <v>59</v>
      </c>
      <c r="E56" s="38"/>
    </row>
    <row r="57" spans="2:5" ht="18.75" customHeight="1">
      <c r="B57" s="56"/>
      <c r="C57" s="57"/>
      <c r="D57" s="58"/>
      <c r="E57" s="40"/>
    </row>
    <row r="58" spans="2:5" ht="18.75" customHeight="1">
      <c r="B58" s="56"/>
      <c r="C58" s="57"/>
      <c r="D58" s="58"/>
      <c r="E58" s="40"/>
    </row>
    <row r="59" spans="2:5" ht="18.75" customHeight="1">
      <c r="B59" s="56"/>
      <c r="C59" s="57"/>
      <c r="D59" s="58"/>
      <c r="E59" s="40"/>
    </row>
    <row r="60" spans="2:5" ht="18.75" customHeight="1">
      <c r="B60" s="56"/>
      <c r="C60" s="57"/>
      <c r="D60" s="58"/>
      <c r="E60" s="40"/>
    </row>
    <row r="61" spans="2:5" ht="18.75" customHeight="1">
      <c r="B61" s="56"/>
      <c r="C61" s="57"/>
      <c r="D61" s="58"/>
      <c r="E61" s="40"/>
    </row>
    <row r="62" spans="2:5" ht="18.75" customHeight="1">
      <c r="B62" s="56"/>
      <c r="C62" s="57"/>
      <c r="D62" s="58"/>
      <c r="E62" s="40"/>
    </row>
    <row r="63" spans="2:5" ht="18.75" customHeight="1" thickBot="1">
      <c r="B63" s="59"/>
      <c r="C63" s="60"/>
      <c r="D63" s="61"/>
      <c r="E63" s="40"/>
    </row>
    <row r="64" spans="2:5" ht="18.75" customHeight="1" thickBot="1">
      <c r="B64" s="114" t="s">
        <v>23</v>
      </c>
      <c r="C64" s="115"/>
      <c r="D64" s="47">
        <f>SUM(C57*D57,C58*D58,C59*D59,C60*D60,C61*D61,C62*D62,C63*D63)</f>
        <v>0</v>
      </c>
      <c r="E64" s="41"/>
    </row>
    <row r="65" spans="2:5" ht="18.75" customHeight="1" thickBot="1">
      <c r="B65" s="114" t="s">
        <v>24</v>
      </c>
      <c r="C65" s="115"/>
      <c r="D65" s="47">
        <f>D64*0.302</f>
        <v>0</v>
      </c>
      <c r="E65" s="41"/>
    </row>
    <row r="66" spans="2:5" ht="18.75" customHeight="1" thickBot="1">
      <c r="B66" s="114" t="s">
        <v>25</v>
      </c>
      <c r="C66" s="115"/>
      <c r="D66" s="47">
        <f>D64+D65</f>
        <v>0</v>
      </c>
      <c r="E66" s="41"/>
    </row>
    <row r="67" spans="2:5" ht="22.5" customHeight="1" thickBot="1">
      <c r="B67" s="116" t="s">
        <v>93</v>
      </c>
      <c r="C67" s="117"/>
      <c r="D67" s="118"/>
      <c r="E67" s="29"/>
    </row>
    <row r="68" spans="2:5" ht="17.25" customHeight="1" thickBot="1">
      <c r="B68" s="119" t="s">
        <v>26</v>
      </c>
      <c r="C68" s="120"/>
      <c r="D68" s="121"/>
      <c r="E68" s="38"/>
    </row>
    <row r="69" spans="2:5" ht="17.25" customHeight="1" thickBot="1">
      <c r="B69" s="18" t="s">
        <v>27</v>
      </c>
      <c r="C69" s="122" t="s">
        <v>58</v>
      </c>
      <c r="D69" s="123"/>
      <c r="E69" s="42"/>
    </row>
    <row r="70" spans="2:5" ht="17.25" customHeight="1">
      <c r="B70" s="19" t="s">
        <v>28</v>
      </c>
      <c r="C70" s="124"/>
      <c r="D70" s="125"/>
      <c r="E70" s="40"/>
    </row>
    <row r="71" spans="2:5" ht="17.25" customHeight="1">
      <c r="B71" s="20" t="s">
        <v>29</v>
      </c>
      <c r="C71" s="126"/>
      <c r="D71" s="127"/>
      <c r="E71" s="40"/>
    </row>
    <row r="72" spans="2:5" ht="17.25" customHeight="1">
      <c r="B72" s="20" t="s">
        <v>30</v>
      </c>
      <c r="C72" s="126"/>
      <c r="D72" s="127"/>
      <c r="E72" s="40"/>
    </row>
    <row r="73" spans="2:5" ht="17.25" customHeight="1">
      <c r="B73" s="20" t="s">
        <v>31</v>
      </c>
      <c r="C73" s="126"/>
      <c r="D73" s="127"/>
      <c r="E73" s="40"/>
    </row>
    <row r="74" spans="2:5" ht="17.25" customHeight="1">
      <c r="B74" s="20" t="s">
        <v>32</v>
      </c>
      <c r="C74" s="126"/>
      <c r="D74" s="127"/>
      <c r="E74" s="40"/>
    </row>
    <row r="75" spans="2:5" ht="30.75" customHeight="1">
      <c r="B75" s="20" t="s">
        <v>111</v>
      </c>
      <c r="C75" s="126"/>
      <c r="D75" s="127"/>
      <c r="E75" s="40"/>
    </row>
    <row r="76" spans="2:5" ht="37.5" customHeight="1" thickBot="1">
      <c r="B76" s="54" t="s">
        <v>33</v>
      </c>
      <c r="C76" s="128"/>
      <c r="D76" s="129"/>
      <c r="E76" s="40"/>
    </row>
    <row r="77" spans="2:5" ht="18.75" customHeight="1" thickBot="1">
      <c r="B77" s="21" t="s">
        <v>34</v>
      </c>
      <c r="C77" s="130" t="str">
        <f>IF(SUM(C70:D76)=0,"0",(SUM(C70:D76)))</f>
        <v>0</v>
      </c>
      <c r="D77" s="131"/>
      <c r="E77" s="43"/>
    </row>
    <row r="78" spans="2:5" ht="15.75" thickBot="1">
      <c r="B78" s="119" t="s">
        <v>35</v>
      </c>
      <c r="C78" s="120"/>
      <c r="D78" s="121"/>
      <c r="E78" s="38"/>
    </row>
    <row r="79" spans="2:5" ht="31.5" customHeight="1" thickBot="1">
      <c r="B79" s="18" t="s">
        <v>36</v>
      </c>
      <c r="C79" s="132" t="s">
        <v>88</v>
      </c>
      <c r="D79" s="133"/>
      <c r="E79" s="29"/>
    </row>
    <row r="80" spans="2:5" ht="15">
      <c r="B80" s="22" t="str">
        <f aca="true" t="shared" si="0" ref="B80:B85">IF(C34&lt;&gt;"",C34,B34)</f>
        <v> - группа 1</v>
      </c>
      <c r="C80" s="124"/>
      <c r="D80" s="125"/>
      <c r="E80" s="40"/>
    </row>
    <row r="81" spans="2:5" ht="15">
      <c r="B81" s="22" t="str">
        <f t="shared" si="0"/>
        <v> - группа 2</v>
      </c>
      <c r="C81" s="126"/>
      <c r="D81" s="127"/>
      <c r="E81" s="40"/>
    </row>
    <row r="82" spans="2:5" ht="15">
      <c r="B82" s="22" t="str">
        <f t="shared" si="0"/>
        <v> - группа 3</v>
      </c>
      <c r="C82" s="126"/>
      <c r="D82" s="127"/>
      <c r="E82" s="40"/>
    </row>
    <row r="83" spans="2:5" ht="15">
      <c r="B83" s="22" t="str">
        <f t="shared" si="0"/>
        <v> - группа 4</v>
      </c>
      <c r="C83" s="126"/>
      <c r="D83" s="127"/>
      <c r="E83" s="40"/>
    </row>
    <row r="84" spans="2:5" ht="15">
      <c r="B84" s="22" t="str">
        <f t="shared" si="0"/>
        <v> - группа 5</v>
      </c>
      <c r="C84" s="126"/>
      <c r="D84" s="127"/>
      <c r="E84" s="40"/>
    </row>
    <row r="85" spans="2:5" ht="15.75" thickBot="1">
      <c r="B85" s="22" t="str">
        <f t="shared" si="0"/>
        <v> - группа 6</v>
      </c>
      <c r="C85" s="126"/>
      <c r="D85" s="127"/>
      <c r="E85" s="40"/>
    </row>
    <row r="86" spans="2:5" ht="18.75" customHeight="1" thickBot="1">
      <c r="B86" s="134" t="s">
        <v>37</v>
      </c>
      <c r="C86" s="135"/>
      <c r="D86" s="28">
        <f>SUM(C80:D85)</f>
        <v>0</v>
      </c>
      <c r="E86" s="41"/>
    </row>
    <row r="87" spans="2:5" ht="15.75" thickBot="1">
      <c r="B87" s="119" t="s">
        <v>38</v>
      </c>
      <c r="C87" s="120"/>
      <c r="D87" s="121"/>
      <c r="E87" s="38"/>
    </row>
    <row r="88" spans="2:5" ht="15">
      <c r="B88" s="23" t="s">
        <v>39</v>
      </c>
      <c r="C88" s="136" t="s">
        <v>60</v>
      </c>
      <c r="D88" s="137"/>
      <c r="E88" s="38"/>
    </row>
    <row r="89" spans="2:5" ht="17.25" customHeight="1">
      <c r="B89" s="24" t="s">
        <v>40</v>
      </c>
      <c r="C89" s="126"/>
      <c r="D89" s="127"/>
      <c r="E89" s="40"/>
    </row>
    <row r="90" spans="2:5" ht="17.25" customHeight="1">
      <c r="B90" s="24" t="s">
        <v>41</v>
      </c>
      <c r="C90" s="126"/>
      <c r="D90" s="127"/>
      <c r="E90" s="40"/>
    </row>
    <row r="91" spans="2:5" ht="17.25" customHeight="1">
      <c r="B91" s="24" t="s">
        <v>42</v>
      </c>
      <c r="C91" s="126"/>
      <c r="D91" s="127"/>
      <c r="E91" s="40"/>
    </row>
    <row r="92" spans="2:5" ht="17.25" customHeight="1">
      <c r="B92" s="22" t="s">
        <v>43</v>
      </c>
      <c r="C92" s="126"/>
      <c r="D92" s="127"/>
      <c r="E92" s="40"/>
    </row>
    <row r="93" spans="2:5" ht="17.25" customHeight="1">
      <c r="B93" s="22" t="s">
        <v>89</v>
      </c>
      <c r="C93" s="126"/>
      <c r="D93" s="127"/>
      <c r="E93" s="40"/>
    </row>
    <row r="94" spans="2:5" ht="30">
      <c r="B94" s="22" t="s">
        <v>44</v>
      </c>
      <c r="C94" s="126"/>
      <c r="D94" s="127"/>
      <c r="E94" s="40"/>
    </row>
    <row r="95" spans="2:5" ht="37.5" customHeight="1">
      <c r="B95" s="55" t="s">
        <v>45</v>
      </c>
      <c r="C95" s="126"/>
      <c r="D95" s="127"/>
      <c r="E95" s="40"/>
    </row>
    <row r="96" spans="2:5" ht="15">
      <c r="B96" s="25" t="s">
        <v>46</v>
      </c>
      <c r="C96" s="147" t="s">
        <v>60</v>
      </c>
      <c r="D96" s="148"/>
      <c r="E96" s="38"/>
    </row>
    <row r="97" spans="2:5" ht="30">
      <c r="B97" s="20" t="s">
        <v>112</v>
      </c>
      <c r="C97" s="126"/>
      <c r="D97" s="127"/>
      <c r="E97" s="40"/>
    </row>
    <row r="98" spans="2:5" ht="30">
      <c r="B98" s="20" t="s">
        <v>47</v>
      </c>
      <c r="C98" s="126"/>
      <c r="D98" s="127"/>
      <c r="E98" s="40"/>
    </row>
    <row r="99" spans="2:5" ht="17.25" customHeight="1">
      <c r="B99" s="20" t="s">
        <v>90</v>
      </c>
      <c r="C99" s="126"/>
      <c r="D99" s="127"/>
      <c r="E99" s="40"/>
    </row>
    <row r="100" spans="2:5" ht="17.25" customHeight="1">
      <c r="B100" s="20" t="s">
        <v>1</v>
      </c>
      <c r="C100" s="126"/>
      <c r="D100" s="127"/>
      <c r="E100" s="40"/>
    </row>
    <row r="101" spans="2:5" ht="17.25" customHeight="1">
      <c r="B101" s="20" t="s">
        <v>48</v>
      </c>
      <c r="C101" s="126"/>
      <c r="D101" s="127"/>
      <c r="E101" s="40"/>
    </row>
    <row r="102" spans="2:5" ht="37.5" customHeight="1" thickBot="1">
      <c r="B102" s="55" t="s">
        <v>49</v>
      </c>
      <c r="C102" s="126"/>
      <c r="D102" s="127"/>
      <c r="E102" s="40"/>
    </row>
    <row r="103" spans="2:5" ht="17.25" customHeight="1" thickBot="1">
      <c r="B103" s="21" t="s">
        <v>50</v>
      </c>
      <c r="C103" s="140">
        <f>SUM(C89:D95)</f>
        <v>0</v>
      </c>
      <c r="D103" s="141"/>
      <c r="E103" s="41"/>
    </row>
    <row r="104" spans="2:5" ht="17.25" customHeight="1" thickBot="1">
      <c r="B104" s="21" t="s">
        <v>51</v>
      </c>
      <c r="C104" s="140">
        <f>SUM(C97:D102)</f>
        <v>0</v>
      </c>
      <c r="D104" s="141"/>
      <c r="E104" s="41"/>
    </row>
    <row r="105" spans="2:5" ht="17.25" customHeight="1" thickBot="1">
      <c r="B105" s="21" t="s">
        <v>52</v>
      </c>
      <c r="C105" s="140">
        <f>C103+C104</f>
        <v>0</v>
      </c>
      <c r="D105" s="141"/>
      <c r="E105" s="41"/>
    </row>
    <row r="106" spans="2:5" ht="17.25" customHeight="1" thickBot="1">
      <c r="B106" s="21" t="s">
        <v>53</v>
      </c>
      <c r="C106" s="140">
        <f>D86-C105</f>
        <v>0</v>
      </c>
      <c r="D106" s="141"/>
      <c r="E106" s="41"/>
    </row>
    <row r="107" spans="2:5" ht="15.75" thickBot="1">
      <c r="B107" s="142" t="s">
        <v>54</v>
      </c>
      <c r="C107" s="143"/>
      <c r="D107" s="144"/>
      <c r="E107" s="29"/>
    </row>
    <row r="108" spans="2:5" ht="18.75" customHeight="1" thickBot="1">
      <c r="B108" s="26" t="s">
        <v>55</v>
      </c>
      <c r="C108" s="145">
        <f>C106*12</f>
        <v>0</v>
      </c>
      <c r="D108" s="146"/>
      <c r="E108" s="41"/>
    </row>
    <row r="109" spans="2:5" ht="27.75">
      <c r="B109" s="27" t="s">
        <v>92</v>
      </c>
      <c r="C109" s="149" t="e">
        <f>CEILING(C77/C106+1,1)</f>
        <v>#DIV/0!</v>
      </c>
      <c r="D109" s="150"/>
      <c r="E109" s="44"/>
    </row>
    <row r="110" spans="2:5" ht="28.5" thickBot="1">
      <c r="B110" s="26" t="s">
        <v>91</v>
      </c>
      <c r="C110" s="153">
        <f>IF(C108=0,0,C106/D86)</f>
        <v>0</v>
      </c>
      <c r="D110" s="154"/>
      <c r="E110" s="45"/>
    </row>
    <row r="111" s="65" customFormat="1" ht="4.5" customHeight="1">
      <c r="B111" s="73"/>
    </row>
    <row r="112" spans="2:4" s="65" customFormat="1" ht="30.75" customHeight="1">
      <c r="B112" s="110" t="s">
        <v>110</v>
      </c>
      <c r="C112" s="110"/>
      <c r="D112" s="110"/>
    </row>
    <row r="113" spans="3:4" s="65" customFormat="1" ht="15" customHeight="1">
      <c r="C113" s="109"/>
      <c r="D113" s="109"/>
    </row>
    <row r="114" spans="2:4" s="65" customFormat="1" ht="15">
      <c r="B114" s="66"/>
      <c r="C114" s="68"/>
      <c r="D114" s="67"/>
    </row>
    <row r="115" spans="2:3" s="65" customFormat="1" ht="15">
      <c r="B115" s="138"/>
      <c r="C115" s="138"/>
    </row>
  </sheetData>
  <sheetProtection/>
  <mergeCells count="93">
    <mergeCell ref="C109:D109"/>
    <mergeCell ref="C19:D19"/>
    <mergeCell ref="C20:D20"/>
    <mergeCell ref="C102:D102"/>
    <mergeCell ref="C103:D103"/>
    <mergeCell ref="C110:D110"/>
    <mergeCell ref="C99:D99"/>
    <mergeCell ref="C100:D100"/>
    <mergeCell ref="C101:D101"/>
    <mergeCell ref="C90:D90"/>
    <mergeCell ref="B115:C115"/>
    <mergeCell ref="B1:D1"/>
    <mergeCell ref="C104:D104"/>
    <mergeCell ref="C105:D105"/>
    <mergeCell ref="C106:D106"/>
    <mergeCell ref="B107:D107"/>
    <mergeCell ref="C108:D108"/>
    <mergeCell ref="C96:D96"/>
    <mergeCell ref="C97:D97"/>
    <mergeCell ref="C98:D98"/>
    <mergeCell ref="C91:D91"/>
    <mergeCell ref="C92:D92"/>
    <mergeCell ref="C93:D93"/>
    <mergeCell ref="C94:D94"/>
    <mergeCell ref="C95:D95"/>
    <mergeCell ref="C84:D84"/>
    <mergeCell ref="C85:D85"/>
    <mergeCell ref="B86:C86"/>
    <mergeCell ref="B87:D87"/>
    <mergeCell ref="C88:D88"/>
    <mergeCell ref="C89:D89"/>
    <mergeCell ref="B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B66:C66"/>
    <mergeCell ref="B67:D67"/>
    <mergeCell ref="B68:D68"/>
    <mergeCell ref="C69:D69"/>
    <mergeCell ref="C70:D70"/>
    <mergeCell ref="C71:D71"/>
    <mergeCell ref="C51:D51"/>
    <mergeCell ref="C52:D52"/>
    <mergeCell ref="C41:D41"/>
    <mergeCell ref="C113:D113"/>
    <mergeCell ref="B112:D112"/>
    <mergeCell ref="C53:D53"/>
    <mergeCell ref="C54:D54"/>
    <mergeCell ref="B55:D55"/>
    <mergeCell ref="B64:C64"/>
    <mergeCell ref="B65:C65"/>
    <mergeCell ref="C50:D50"/>
    <mergeCell ref="C18:D18"/>
    <mergeCell ref="B41:B46"/>
    <mergeCell ref="C23:D23"/>
    <mergeCell ref="B24:D24"/>
    <mergeCell ref="C25:D25"/>
    <mergeCell ref="C21:D21"/>
    <mergeCell ref="C48:D48"/>
    <mergeCell ref="C49:D49"/>
    <mergeCell ref="B47:B49"/>
    <mergeCell ref="C17:D17"/>
    <mergeCell ref="C40:D40"/>
    <mergeCell ref="C47:D47"/>
    <mergeCell ref="C30:D30"/>
    <mergeCell ref="C27:D27"/>
    <mergeCell ref="C42:D42"/>
    <mergeCell ref="C43:D43"/>
    <mergeCell ref="B2:D2"/>
    <mergeCell ref="B13:B18"/>
    <mergeCell ref="C13:D13"/>
    <mergeCell ref="B6:D6"/>
    <mergeCell ref="B3:D3"/>
    <mergeCell ref="C31:D31"/>
    <mergeCell ref="B22:B23"/>
    <mergeCell ref="C14:D14"/>
    <mergeCell ref="C15:D15"/>
    <mergeCell ref="C16:D16"/>
    <mergeCell ref="C44:D44"/>
    <mergeCell ref="C45:D45"/>
    <mergeCell ref="C46:D46"/>
    <mergeCell ref="C28:D28"/>
    <mergeCell ref="B32:D32"/>
    <mergeCell ref="C26:D26"/>
    <mergeCell ref="C29:D29"/>
  </mergeCells>
  <printOptions/>
  <pageMargins left="0.5118110236220472" right="0.4330708661417323" top="0.3937007874015748" bottom="0.7" header="0.31496062992125984" footer="0.31496062992125984"/>
  <pageSetup horizontalDpi="600" verticalDpi="600" orientation="portrait" paperSize="9" scale="81" r:id="rId1"/>
  <headerFooter>
    <oddFooter xml:space="preserve">&amp;LРуководитель организации/
Индивидуальный предприниматель&amp;C________________________________
подпись                         м.п.&amp;R/___________________________/
ФИО                      .          </oddFooter>
  </headerFooter>
  <rowBreaks count="2" manualBreakCount="2">
    <brk id="26" max="3" man="1"/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Admin</cp:lastModifiedBy>
  <cp:lastPrinted>2019-03-25T02:37:34Z</cp:lastPrinted>
  <dcterms:created xsi:type="dcterms:W3CDTF">2012-05-03T04:57:09Z</dcterms:created>
  <dcterms:modified xsi:type="dcterms:W3CDTF">2022-03-22T06:57:34Z</dcterms:modified>
  <cp:category/>
  <cp:version/>
  <cp:contentType/>
  <cp:contentStatus/>
</cp:coreProperties>
</file>